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ccess and Participation\APP1920\Outcomes\"/>
    </mc:Choice>
  </mc:AlternateContent>
  <bookViews>
    <workbookView xWindow="0" yWindow="0" windowWidth="17280" windowHeight="4035"/>
  </bookViews>
  <sheets>
    <sheet name="Table 1" sheetId="1" r:id="rId1"/>
    <sheet name="Table 2" sheetId="2" r:id="rId2"/>
    <sheet name="Table 3a" sheetId="3" r:id="rId3"/>
    <sheet name="Table 3b" sheetId="4" r:id="rId4"/>
    <sheet name="Table 4" sheetId="5" r:id="rId5"/>
  </sheets>
  <definedNames>
    <definedName name="_AMO_UniqueIdentifier" hidden="1">"'f585f5ba-dab0-4d8c-a0f4-bf3f6429da91'"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8" i="4" l="1"/>
  <c r="L178" i="4"/>
  <c r="M178" i="4"/>
  <c r="N178" i="4"/>
  <c r="K179" i="4"/>
  <c r="L179" i="4"/>
  <c r="M179" i="4"/>
  <c r="N179" i="4"/>
  <c r="K180" i="4"/>
  <c r="L180" i="4"/>
  <c r="M180" i="4"/>
  <c r="N180" i="4"/>
  <c r="K181" i="4"/>
  <c r="L181" i="4"/>
  <c r="M181" i="4"/>
  <c r="N181" i="4"/>
  <c r="K182" i="4"/>
  <c r="L182" i="4"/>
  <c r="M182" i="4"/>
  <c r="N182" i="4"/>
  <c r="K183" i="4"/>
  <c r="L183" i="4"/>
  <c r="M183" i="4"/>
  <c r="N183" i="4"/>
  <c r="K184" i="4"/>
  <c r="L184" i="4"/>
  <c r="M184" i="4"/>
  <c r="N184" i="4"/>
  <c r="K185" i="4"/>
  <c r="L185" i="4"/>
  <c r="M185" i="4"/>
  <c r="N185" i="4"/>
  <c r="K186" i="4"/>
  <c r="L186" i="4"/>
  <c r="M186" i="4"/>
  <c r="N186" i="4"/>
  <c r="K187" i="4"/>
  <c r="L187" i="4"/>
  <c r="M187" i="4"/>
  <c r="N187" i="4"/>
  <c r="K188" i="4"/>
  <c r="L188" i="4"/>
  <c r="M188" i="4"/>
  <c r="N188" i="4"/>
  <c r="K189" i="4"/>
  <c r="L189" i="4"/>
  <c r="M189" i="4"/>
  <c r="N189" i="4"/>
  <c r="K190" i="4"/>
  <c r="L190" i="4"/>
  <c r="M190" i="4"/>
  <c r="N190" i="4"/>
  <c r="K191" i="4"/>
  <c r="L191" i="4"/>
  <c r="M191" i="4"/>
  <c r="N191" i="4"/>
  <c r="K192" i="4"/>
  <c r="L192" i="4"/>
  <c r="M192" i="4"/>
  <c r="N192" i="4"/>
  <c r="K193" i="4"/>
  <c r="L193" i="4"/>
  <c r="M193" i="4"/>
  <c r="N193" i="4"/>
  <c r="K194" i="4"/>
  <c r="L194" i="4"/>
  <c r="M194" i="4"/>
  <c r="N194" i="4"/>
  <c r="K195" i="4"/>
  <c r="L195" i="4"/>
  <c r="M195" i="4"/>
  <c r="N195" i="4"/>
  <c r="K196" i="4"/>
  <c r="L196" i="4"/>
  <c r="M196" i="4"/>
  <c r="N196" i="4"/>
  <c r="K197" i="4"/>
  <c r="L197" i="4"/>
  <c r="M197" i="4"/>
  <c r="N197" i="4"/>
  <c r="K198" i="4"/>
  <c r="L198" i="4"/>
  <c r="M198" i="4"/>
  <c r="N198" i="4"/>
  <c r="K199" i="4"/>
  <c r="L199" i="4"/>
  <c r="M199" i="4"/>
  <c r="N199" i="4"/>
  <c r="K200" i="4"/>
  <c r="L200" i="4"/>
  <c r="M200" i="4"/>
  <c r="N200" i="4"/>
  <c r="K201" i="4"/>
  <c r="L201" i="4"/>
  <c r="M201" i="4"/>
  <c r="N201" i="4"/>
  <c r="K202" i="4"/>
  <c r="L202" i="4"/>
  <c r="M202" i="4"/>
  <c r="N202" i="4"/>
  <c r="K203" i="4"/>
  <c r="L203" i="4"/>
  <c r="M203" i="4"/>
  <c r="N203" i="4"/>
  <c r="K204" i="4"/>
  <c r="L204" i="4"/>
  <c r="M204" i="4"/>
  <c r="N204" i="4"/>
  <c r="K205" i="4"/>
  <c r="L205" i="4"/>
  <c r="M205" i="4"/>
  <c r="N205" i="4"/>
  <c r="K206" i="4"/>
  <c r="L206" i="4"/>
  <c r="M206" i="4"/>
  <c r="N206" i="4"/>
  <c r="K122" i="4" l="1"/>
  <c r="L122" i="4"/>
  <c r="M122" i="4"/>
  <c r="N122" i="4"/>
  <c r="K123" i="4"/>
  <c r="L123" i="4"/>
  <c r="M123" i="4"/>
  <c r="N123" i="4"/>
  <c r="K124" i="4"/>
  <c r="L124" i="4"/>
  <c r="M124" i="4"/>
  <c r="N124" i="4"/>
  <c r="K125" i="4"/>
  <c r="L125" i="4"/>
  <c r="M125" i="4"/>
  <c r="N125" i="4"/>
  <c r="K126" i="4"/>
  <c r="L126" i="4"/>
  <c r="M126" i="4"/>
  <c r="N126" i="4"/>
  <c r="K127" i="4"/>
  <c r="L127" i="4"/>
  <c r="M127" i="4"/>
  <c r="N127" i="4"/>
  <c r="K128" i="4"/>
  <c r="L128" i="4"/>
  <c r="M128" i="4"/>
  <c r="N128" i="4"/>
  <c r="K129" i="4"/>
  <c r="L129" i="4"/>
  <c r="M129" i="4"/>
  <c r="N129" i="4"/>
  <c r="K130" i="4"/>
  <c r="L130" i="4"/>
  <c r="M130" i="4"/>
  <c r="N130" i="4"/>
  <c r="K131" i="4"/>
  <c r="L131" i="4"/>
  <c r="M131" i="4"/>
  <c r="N131" i="4"/>
  <c r="K132" i="4"/>
  <c r="L132" i="4"/>
  <c r="M132" i="4"/>
  <c r="N132" i="4"/>
  <c r="K133" i="4"/>
  <c r="L133" i="4"/>
  <c r="M133" i="4"/>
  <c r="N133" i="4"/>
  <c r="K134" i="4"/>
  <c r="L134" i="4"/>
  <c r="M134" i="4"/>
  <c r="N134" i="4"/>
  <c r="K135" i="4"/>
  <c r="L135" i="4"/>
  <c r="M135" i="4"/>
  <c r="N135" i="4"/>
  <c r="K136" i="4"/>
  <c r="L136" i="4"/>
  <c r="M136" i="4"/>
  <c r="N136" i="4"/>
  <c r="K137" i="4"/>
  <c r="L137" i="4"/>
  <c r="M137" i="4"/>
  <c r="N137" i="4"/>
  <c r="K138" i="4"/>
  <c r="L138" i="4"/>
  <c r="M138" i="4"/>
  <c r="N138" i="4"/>
  <c r="K139" i="4"/>
  <c r="L139" i="4"/>
  <c r="M139" i="4"/>
  <c r="N139" i="4"/>
  <c r="K140" i="4"/>
  <c r="L140" i="4"/>
  <c r="M140" i="4"/>
  <c r="N140" i="4"/>
  <c r="K141" i="4"/>
  <c r="L141" i="4"/>
  <c r="M141" i="4"/>
  <c r="N141" i="4"/>
  <c r="K142" i="4"/>
  <c r="L142" i="4"/>
  <c r="M142" i="4"/>
  <c r="N142" i="4"/>
  <c r="K143" i="4"/>
  <c r="L143" i="4"/>
  <c r="M143" i="4"/>
  <c r="N143" i="4"/>
  <c r="K144" i="4"/>
  <c r="L144" i="4"/>
  <c r="M144" i="4"/>
  <c r="N144" i="4"/>
  <c r="K145" i="4"/>
  <c r="L145" i="4"/>
  <c r="M145" i="4"/>
  <c r="N145" i="4"/>
  <c r="K146" i="4"/>
  <c r="L146" i="4"/>
  <c r="M146" i="4"/>
  <c r="N146" i="4"/>
  <c r="K147" i="4"/>
  <c r="L147" i="4"/>
  <c r="M147" i="4"/>
  <c r="N147" i="4"/>
  <c r="K148" i="4"/>
  <c r="L148" i="4"/>
  <c r="M148" i="4"/>
  <c r="N148" i="4"/>
  <c r="K149" i="4"/>
  <c r="L149" i="4"/>
  <c r="M149" i="4"/>
  <c r="N149" i="4"/>
  <c r="K150" i="4"/>
  <c r="L150" i="4"/>
  <c r="M150" i="4"/>
  <c r="N150" i="4"/>
  <c r="K151" i="4"/>
  <c r="L151" i="4"/>
  <c r="M151" i="4"/>
  <c r="N151" i="4"/>
  <c r="K152" i="4"/>
  <c r="L152" i="4"/>
  <c r="M152" i="4"/>
  <c r="N152" i="4"/>
  <c r="K153" i="4"/>
  <c r="L153" i="4"/>
  <c r="M153" i="4"/>
  <c r="N153" i="4"/>
  <c r="K154" i="4"/>
  <c r="L154" i="4"/>
  <c r="M154" i="4"/>
  <c r="N154" i="4"/>
  <c r="K155" i="4"/>
  <c r="L155" i="4"/>
  <c r="M155" i="4"/>
  <c r="N155" i="4"/>
  <c r="K156" i="4"/>
  <c r="L156" i="4"/>
  <c r="M156" i="4"/>
  <c r="N156" i="4"/>
  <c r="K157" i="4"/>
  <c r="L157" i="4"/>
  <c r="M157" i="4"/>
  <c r="N157" i="4"/>
  <c r="K158" i="4"/>
  <c r="L158" i="4"/>
  <c r="M158" i="4"/>
  <c r="N158" i="4"/>
  <c r="K159" i="4"/>
  <c r="L159" i="4"/>
  <c r="M159" i="4"/>
  <c r="N159" i="4"/>
  <c r="K160" i="4"/>
  <c r="L160" i="4"/>
  <c r="M160" i="4"/>
  <c r="N160" i="4"/>
  <c r="K161" i="4"/>
  <c r="L161" i="4"/>
  <c r="M161" i="4"/>
  <c r="N161" i="4"/>
  <c r="K162" i="4"/>
  <c r="L162" i="4"/>
  <c r="M162" i="4"/>
  <c r="N162" i="4"/>
  <c r="K163" i="4"/>
  <c r="L163" i="4"/>
  <c r="M163" i="4"/>
  <c r="N163" i="4"/>
  <c r="K164" i="4"/>
  <c r="L164" i="4"/>
  <c r="M164" i="4"/>
  <c r="N164" i="4"/>
  <c r="K165" i="4"/>
  <c r="L165" i="4"/>
  <c r="M165" i="4"/>
  <c r="N165" i="4"/>
  <c r="K166" i="4"/>
  <c r="L166" i="4"/>
  <c r="M166" i="4"/>
  <c r="N166" i="4"/>
  <c r="K167" i="4"/>
  <c r="L167" i="4"/>
  <c r="M167" i="4"/>
  <c r="N167" i="4"/>
  <c r="K168" i="4"/>
  <c r="L168" i="4"/>
  <c r="M168" i="4"/>
  <c r="N168" i="4"/>
  <c r="K169" i="4"/>
  <c r="L169" i="4"/>
  <c r="M169" i="4"/>
  <c r="N169" i="4"/>
  <c r="K170" i="4"/>
  <c r="L170" i="4"/>
  <c r="M170" i="4"/>
  <c r="N170" i="4"/>
  <c r="K171" i="4"/>
  <c r="L171" i="4"/>
  <c r="M171" i="4"/>
  <c r="N171" i="4"/>
  <c r="K172" i="4"/>
  <c r="L172" i="4"/>
  <c r="M172" i="4"/>
  <c r="N172" i="4"/>
  <c r="K173" i="4"/>
  <c r="L173" i="4"/>
  <c r="M173" i="4"/>
  <c r="N173" i="4"/>
  <c r="K174" i="4"/>
  <c r="L174" i="4"/>
  <c r="M174" i="4"/>
  <c r="N174" i="4"/>
  <c r="K175" i="4"/>
  <c r="L175" i="4"/>
  <c r="M175" i="4"/>
  <c r="N175" i="4"/>
  <c r="K176" i="4"/>
  <c r="L176" i="4"/>
  <c r="M176" i="4"/>
  <c r="N176" i="4"/>
  <c r="K177" i="4"/>
  <c r="L177" i="4"/>
  <c r="M177" i="4"/>
  <c r="N177" i="4"/>
  <c r="C28" i="1"/>
  <c r="D28" i="1"/>
  <c r="E28" i="1"/>
  <c r="B28" i="1"/>
  <c r="N60" i="4" l="1"/>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N10" i="4" l="1"/>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N9" i="4"/>
  <c r="M9" i="4"/>
  <c r="L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9" i="4"/>
  <c r="C15" i="1" l="1"/>
  <c r="B15" i="1" l="1"/>
</calcChain>
</file>

<file path=xl/sharedStrings.xml><?xml version="1.0" encoding="utf-8"?>
<sst xmlns="http://schemas.openxmlformats.org/spreadsheetml/2006/main" count="1276" uniqueCount="266">
  <si>
    <t>Number charging above the basic fee</t>
  </si>
  <si>
    <t>Total</t>
  </si>
  <si>
    <t>1b) Estimated fee income above the basic fee (£m)</t>
  </si>
  <si>
    <t>£m</t>
  </si>
  <si>
    <t>Full-time</t>
  </si>
  <si>
    <t>Part-time</t>
  </si>
  <si>
    <t>Financial support, of which</t>
  </si>
  <si>
    <t>Fee waivers</t>
  </si>
  <si>
    <t>Financial support - student choice</t>
  </si>
  <si>
    <t>Hardship</t>
  </si>
  <si>
    <t>Access</t>
  </si>
  <si>
    <t>Progression</t>
  </si>
  <si>
    <t>2019-20</t>
  </si>
  <si>
    <t>Steady state (2022-23)</t>
  </si>
  <si>
    <t>Average fee</t>
  </si>
  <si>
    <t>Average fee after fee waivers</t>
  </si>
  <si>
    <t>Average cost after all institutional financial support*</t>
  </si>
  <si>
    <t>Anglia Ruskin University</t>
  </si>
  <si>
    <t>ES</t>
  </si>
  <si>
    <t>SW</t>
  </si>
  <si>
    <t>GL</t>
  </si>
  <si>
    <t>Aston University</t>
  </si>
  <si>
    <t>WM</t>
  </si>
  <si>
    <t>The University of Birmingham</t>
  </si>
  <si>
    <t>Birmingham City University</t>
  </si>
  <si>
    <t>EM</t>
  </si>
  <si>
    <t>NW</t>
  </si>
  <si>
    <t>YH</t>
  </si>
  <si>
    <t>University of Brighton</t>
  </si>
  <si>
    <t>SE</t>
  </si>
  <si>
    <t>University of Bristol</t>
  </si>
  <si>
    <t>University of Cambridge</t>
  </si>
  <si>
    <t>University of Central Lancashire</t>
  </si>
  <si>
    <t>NE</t>
  </si>
  <si>
    <t>The University of East Anglia</t>
  </si>
  <si>
    <t>Edge Hill University</t>
  </si>
  <si>
    <t>University of Exeter</t>
  </si>
  <si>
    <t>The University of Hull</t>
  </si>
  <si>
    <t>King's College London</t>
  </si>
  <si>
    <t>The University of Lancaster</t>
  </si>
  <si>
    <t>The University of Leeds</t>
  </si>
  <si>
    <t>The University of Leicester</t>
  </si>
  <si>
    <t>The University of Liverpool</t>
  </si>
  <si>
    <t>University College London</t>
  </si>
  <si>
    <t>The University of Manchester</t>
  </si>
  <si>
    <t>University of Oxford</t>
  </si>
  <si>
    <t>University of Plymouth</t>
  </si>
  <si>
    <t>Queen Mary University of London</t>
  </si>
  <si>
    <t>The Royal Academy of Music</t>
  </si>
  <si>
    <t>The Royal Central School of Speech and Drama</t>
  </si>
  <si>
    <t>Royal Northern College of Music</t>
  </si>
  <si>
    <t>The Royal Veterinary College</t>
  </si>
  <si>
    <t>The University of Sheffield</t>
  </si>
  <si>
    <t>University of Southampton</t>
  </si>
  <si>
    <t>University of Sunderland</t>
  </si>
  <si>
    <t>The University of Surrey</t>
  </si>
  <si>
    <t>Trinity Laban Conservatoire of Music and Dance</t>
  </si>
  <si>
    <t>The University of Warwick</t>
  </si>
  <si>
    <t>University of York</t>
  </si>
  <si>
    <t>Imperial College of Science, Technology and Medicine</t>
  </si>
  <si>
    <t>Lamda Limited</t>
  </si>
  <si>
    <t>Leeds College of Music</t>
  </si>
  <si>
    <t>Royal Academy of Dramatic Art</t>
  </si>
  <si>
    <t>Royal College of Music</t>
  </si>
  <si>
    <t>St. George's Hospital Medical School</t>
  </si>
  <si>
    <t>University of Keele</t>
  </si>
  <si>
    <t>University of Newcastle upon Tyne</t>
  </si>
  <si>
    <t>University of Nottingham, The</t>
  </si>
  <si>
    <t>Provider</t>
  </si>
  <si>
    <t>Region</t>
  </si>
  <si>
    <t>Estimated average fee</t>
  </si>
  <si>
    <t>Estimated average fee after fee waivers</t>
  </si>
  <si>
    <t>Estimated average cost after all institutional financial support</t>
  </si>
  <si>
    <t>Brunel University London</t>
  </si>
  <si>
    <t>Canterbury Christ Church University</t>
  </si>
  <si>
    <t>City, University of London</t>
  </si>
  <si>
    <t>Leeds Beckett University</t>
  </si>
  <si>
    <t>Norwich University of the Arts</t>
  </si>
  <si>
    <t>Sheffield Hallam University</t>
  </si>
  <si>
    <t>Weston College of Further and Higher Education</t>
  </si>
  <si>
    <t>York College</t>
  </si>
  <si>
    <t>University of St Mark &amp; St John</t>
  </si>
  <si>
    <t>Proportion of higher fee income (%)</t>
  </si>
  <si>
    <t>Success</t>
  </si>
  <si>
    <t>Table 3a: Access and participation investment in steady state (2022-23), by provider</t>
  </si>
  <si>
    <t>Table 3b: Access and participation investment in steady state (2022-23), by provider</t>
  </si>
  <si>
    <t>Table 4: Full-time fee levels in 2019-20, by provider</t>
  </si>
  <si>
    <t>1a) Number of registered providers with 2019-20 access and participation plans as of the publication date</t>
  </si>
  <si>
    <t>This table shows:
• the number of providers with 2019-20 access and participation plans as of the publication date
• estimated income from fees above the basic threshold ("higher fee income")
• estimated access and participation investment
Figures in Table 1 only relate to income and investment under access and participation plans. 
Steady state figures are predictions based on 2019-20 fee levels, not commitments.</t>
  </si>
  <si>
    <t>Bursaries and scholarships (including accommodation discounts)</t>
  </si>
  <si>
    <t>This table shows estimated average fees for full-time students in 2019-20.
Fee data excludes sandwich courses, Erasmus/study years abroad.</t>
  </si>
  <si>
    <t>*'Institutional financial support' includes bursaries, scholarships, fee waivers and in-kind support offered under access and participations plans to students from lower income backgrounds and other underrepresented groups. Providers may also offer other awards.</t>
  </si>
  <si>
    <t>This table shows the estimated access and participation plan investment as a proportion of fee income above the basic fee in steady state (2022-23) on:
• access, success and progression activity
• financial support
The estimated investment figures for 2019-20 are also provided for information.
Access, success and progression activity in access and participation plans includes all previous access agreement expenditure that providers continue to make, plus investment on new access, success and progression measures. In most cases, these figures represent only a small proportion of the provider's overall investment in these areas.</t>
  </si>
  <si>
    <t>This table shows for each provider in 2019-20:
• the minimum fee charged before fee waivers are taken into account
• the maximum fee permitted under the provider's access and participation plan for one or more courses
• the estimated average fee
• the estimated average fee, once fee waivers are taken into account
• the estimated average cost per student after all institutional financial support is taken into account.
Access and participation investment for 2019-20 and steady state (2022-23) is shown to provide context.
Data in Table 4 does not include sandwich years, Erasmus/study years abroad or accelerated degrees.
The Department for Education is consulting on changes to the annual tuition fee cap for accelerated degrees, which may result in fees over £9,250 per annum for these courses.
Franchised fees are included in Table 4.</t>
  </si>
  <si>
    <t>AECC University College</t>
  </si>
  <si>
    <t>Arts University Bournemouth, the</t>
  </si>
  <si>
    <t>Bath Spa University</t>
  </si>
  <si>
    <t>Bishop Grosseteste University</t>
  </si>
  <si>
    <t>Bournemouth University</t>
  </si>
  <si>
    <t>Bridgwater and Taunton College</t>
  </si>
  <si>
    <t>Buckinghamshire New University</t>
  </si>
  <si>
    <t>Cliff College</t>
  </si>
  <si>
    <t>Courtauld Institute of Art</t>
  </si>
  <si>
    <t>Exeter College</t>
  </si>
  <si>
    <t>Falmouth University</t>
  </si>
  <si>
    <t>Gloucestershire College</t>
  </si>
  <si>
    <t>Goldsmiths' College</t>
  </si>
  <si>
    <t>Greater Brighton Metropolitan College</t>
  </si>
  <si>
    <t>Harper Adams University</t>
  </si>
  <si>
    <t>Hugh Baird College</t>
  </si>
  <si>
    <t>Kingston University</t>
  </si>
  <si>
    <t>Leeds Arts University</t>
  </si>
  <si>
    <t>Leeds Trinity University</t>
  </si>
  <si>
    <t>Liverpool Hope University</t>
  </si>
  <si>
    <t>Liverpool John Moores University</t>
  </si>
  <si>
    <t>London South Bank University</t>
  </si>
  <si>
    <t>Loughborough University</t>
  </si>
  <si>
    <t>Manchester Metropolitan University</t>
  </si>
  <si>
    <t>Middlesbrough College</t>
  </si>
  <si>
    <t>Middlesex University</t>
  </si>
  <si>
    <t>Myerscough College</t>
  </si>
  <si>
    <t>Nelson College London Limited</t>
  </si>
  <si>
    <t>Nottingham Trent University</t>
  </si>
  <si>
    <t>Oxford Brookes University</t>
  </si>
  <si>
    <t>Plymouth College of Art</t>
  </si>
  <si>
    <t>Ravensbourne University London</t>
  </si>
  <si>
    <t>Royal Holloway and Bedford New College</t>
  </si>
  <si>
    <t>Sheffield College, The</t>
  </si>
  <si>
    <t>Solent University</t>
  </si>
  <si>
    <t>South Gloucestershire and Stroud College</t>
  </si>
  <si>
    <t>Sparsholt College</t>
  </si>
  <si>
    <t>The Conservatoire for Dance and Drama</t>
  </si>
  <si>
    <t>The Liverpool Institute for Performing Arts</t>
  </si>
  <si>
    <t>The London School of Economics and Political Science</t>
  </si>
  <si>
    <t>The Royal Agricultural University</t>
  </si>
  <si>
    <t>The School of Oriental and African Studies</t>
  </si>
  <si>
    <t>The University of Bath</t>
  </si>
  <si>
    <t>The University of Essex</t>
  </si>
  <si>
    <t>The University of Huddersfield</t>
  </si>
  <si>
    <t>The University of Reading</t>
  </si>
  <si>
    <t>The University of West London</t>
  </si>
  <si>
    <t>University College of Estate Management</t>
  </si>
  <si>
    <t>University of Durham</t>
  </si>
  <si>
    <t>University of Gloucestershire</t>
  </si>
  <si>
    <t>University of Hertfordshire</t>
  </si>
  <si>
    <t>University of Lincoln</t>
  </si>
  <si>
    <t>University of Northumbria at Newcastle</t>
  </si>
  <si>
    <t>University of Portsmouth</t>
  </si>
  <si>
    <t>University of Salford, The</t>
  </si>
  <si>
    <t>University of Sussex</t>
  </si>
  <si>
    <t>University of the Arts, London</t>
  </si>
  <si>
    <t>University of the West of England, Bristol</t>
  </si>
  <si>
    <t>University of Wolverhampton</t>
  </si>
  <si>
    <t>University of Worcester</t>
  </si>
  <si>
    <t>Warwickshire College</t>
  </si>
  <si>
    <t>York St John University</t>
  </si>
  <si>
    <t>Table 2: Fees in 2019-20 access &amp; participation plans, sector-level data</t>
  </si>
  <si>
    <t>Table 1: 2019-20 Access and Participation Plans, sector-level data</t>
  </si>
  <si>
    <t>1c) Estimated access &amp; participation investment, by type of spend</t>
  </si>
  <si>
    <t>2) Estimated average fees per full-time student in 2019-20 (£, provisional)</t>
  </si>
  <si>
    <t>UKPRN</t>
  </si>
  <si>
    <t>Access and participation investment in steady state (2022-23)</t>
  </si>
  <si>
    <t>Total, £000</t>
  </si>
  <si>
    <t>Access and participation investment in 2019-20 (£000)</t>
  </si>
  <si>
    <t>This table shows the estimated access and participation plan investment by providers in steady state (2022-23) on:
• access, success and progression activity
• financial support by type:
 - bursaries and scholarships for students from lower income households and other under-represented groups
 - fee waivers for students from lower income households and other under-represented groups
 - financial support where the institution is offering students a choice
 - hardship funds.
The estimated total investment figures for 2019-20 are also provided for information.
Access, success and progression activity in access and participation plans includes all previous access agreement expenditure that providers continue to make, plus investment on new access, success and progression measures. In most cases, these figures represent only a small proportion of the provider's overall investment in these areas.</t>
  </si>
  <si>
    <t>Access: proportion of higher fee income (%)</t>
  </si>
  <si>
    <t>Success: proportion of higher fee income (%)</t>
  </si>
  <si>
    <t>Progression: proportion of higher fee income (%)</t>
  </si>
  <si>
    <t>Financial support: proportion of higher fee income (%)</t>
  </si>
  <si>
    <t>Financial support: bursaries and scholarships</t>
  </si>
  <si>
    <t>Financial support: fee waivers</t>
  </si>
  <si>
    <t>Financial support: student choice</t>
  </si>
  <si>
    <t>Financial support: hardship funds</t>
  </si>
  <si>
    <t>Distribution of spend in steady state</t>
  </si>
  <si>
    <t>Access and participation investment in 2019-20 as a proportion of higher fee income (%)</t>
  </si>
  <si>
    <t>Access and participation investment in steady state (2022-23) as a proportion of higher fee income (%)</t>
  </si>
  <si>
    <t>Fee data for 2019-20 (£)</t>
  </si>
  <si>
    <t xml:space="preserve">Minimum fee </t>
  </si>
  <si>
    <t xml:space="preserve">Maximum fee </t>
  </si>
  <si>
    <t>Type of spend</t>
  </si>
  <si>
    <t>Bath College</t>
  </si>
  <si>
    <t>Birkbeck College</t>
  </si>
  <si>
    <t>Bishop Burton College</t>
  </si>
  <si>
    <t>Blackpool and the Fylde College</t>
  </si>
  <si>
    <t>BMC (Brooksby Melton College)</t>
  </si>
  <si>
    <t>Bury College</t>
  </si>
  <si>
    <t>Chesterfield College</t>
  </si>
  <si>
    <t>City College Plymouth</t>
  </si>
  <si>
    <t>Coventry University</t>
  </si>
  <si>
    <t>Craven College</t>
  </si>
  <si>
    <t>De Montfort University</t>
  </si>
  <si>
    <t>Derby College</t>
  </si>
  <si>
    <t>East Riding College</t>
  </si>
  <si>
    <t>Farnborough College of Technology</t>
  </si>
  <si>
    <t>Futureworks Training Limited</t>
  </si>
  <si>
    <t>Hereford College of Arts</t>
  </si>
  <si>
    <t>ICMP Management Limited</t>
  </si>
  <si>
    <t>Leeds City College</t>
  </si>
  <si>
    <t>Lincoln College</t>
  </si>
  <si>
    <t>London Metropolitan University</t>
  </si>
  <si>
    <t>Loughborough College</t>
  </si>
  <si>
    <t>Moorlands College</t>
  </si>
  <si>
    <t>Moulton College</t>
  </si>
  <si>
    <t>Nazarene Theological College</t>
  </si>
  <si>
    <t>Nelson and Colne College</t>
  </si>
  <si>
    <t>Newman University</t>
  </si>
  <si>
    <t>Nottingham College</t>
  </si>
  <si>
    <t>Pearson College Limited</t>
  </si>
  <si>
    <t>Petroc</t>
  </si>
  <si>
    <t>Preston College</t>
  </si>
  <si>
    <t>Reaseheath College</t>
  </si>
  <si>
    <t>Riverside College</t>
  </si>
  <si>
    <t>RNN Group</t>
  </si>
  <si>
    <t>Roehampton University</t>
  </si>
  <si>
    <t>Rose Bruford College of Theatre and Performance</t>
  </si>
  <si>
    <t>South Essex College of Further and Higher Education</t>
  </si>
  <si>
    <t>South Thames Colleges Group</t>
  </si>
  <si>
    <t>Southport College</t>
  </si>
  <si>
    <t>Staffordshire University</t>
  </si>
  <si>
    <t>Teesside University</t>
  </si>
  <si>
    <t>The Northern School of Art</t>
  </si>
  <si>
    <t>The University of Bolton</t>
  </si>
  <si>
    <t>The University of Kent</t>
  </si>
  <si>
    <t>The University of Westminster</t>
  </si>
  <si>
    <t>University College Birmingham</t>
  </si>
  <si>
    <t>University of Bedfordshire</t>
  </si>
  <si>
    <t>University of Chester</t>
  </si>
  <si>
    <t>University of Derby</t>
  </si>
  <si>
    <t>University of Greenwich</t>
  </si>
  <si>
    <t>University of Northampton, The</t>
  </si>
  <si>
    <t>University of Suffolk</t>
  </si>
  <si>
    <t>University of Winchester</t>
  </si>
  <si>
    <t>Wakefield College</t>
  </si>
  <si>
    <t>Walsall College</t>
  </si>
  <si>
    <t>Wigan and Leigh College</t>
  </si>
  <si>
    <t>Wirral Metropolitan College</t>
  </si>
  <si>
    <t>Analysis based on 198 providers with an approved access and participation plan listed on the OfS register as at 12 December 2018</t>
  </si>
  <si>
    <t>Askham Bryan College</t>
  </si>
  <si>
    <t>Bedford College</t>
  </si>
  <si>
    <t>City College Norwich</t>
  </si>
  <si>
    <t>DN Colleges Group</t>
  </si>
  <si>
    <t>East Surrey College</t>
  </si>
  <si>
    <t>Furness College</t>
  </si>
  <si>
    <t>Kingston Maurward College</t>
  </si>
  <si>
    <t>Milton Keynes College</t>
  </si>
  <si>
    <t>NCG</t>
  </si>
  <si>
    <t>New College Durham</t>
  </si>
  <si>
    <t>New College Stamford</t>
  </si>
  <si>
    <t>North East Surrey College of Technology (NESCOT)</t>
  </si>
  <si>
    <t>Plumpton College</t>
  </si>
  <si>
    <t>SAE Education Limited</t>
  </si>
  <si>
    <t>Salford City College</t>
  </si>
  <si>
    <t>Selby College</t>
  </si>
  <si>
    <t>Solihull College and University Centre</t>
  </si>
  <si>
    <t>South Devon College</t>
  </si>
  <si>
    <t>St Mary's University, Twickenham</t>
  </si>
  <si>
    <t>The City of Liverpool College</t>
  </si>
  <si>
    <t>The Oldham College</t>
  </si>
  <si>
    <t>The University of Bradford</t>
  </si>
  <si>
    <t>The University of Chichester</t>
  </si>
  <si>
    <t>The University of Cumbria</t>
  </si>
  <si>
    <t>University College of Osteopathy (The)</t>
  </si>
  <si>
    <t>University for the Creative Arts</t>
  </si>
  <si>
    <t>University of East London</t>
  </si>
  <si>
    <t>West Suffolk College</t>
  </si>
  <si>
    <t>Yeovil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</si>
</sst>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0_ ;\-#,##0\ "/>
  </numFmts>
  <fonts count="18" x14ac:knownFonts="1">
    <font>
      <sz val="11"/>
      <color theme="1"/>
      <name val="Calibri"/>
      <family val="2"/>
      <scheme val="minor"/>
    </font>
    <font>
      <sz val="11"/>
      <color theme="1"/>
      <name val="Calibri"/>
      <family val="2"/>
      <scheme val="minor"/>
    </font>
    <font>
      <b/>
      <sz val="11"/>
      <color rgb="FFFF0000"/>
      <name val="Arial"/>
      <family val="2"/>
    </font>
    <font>
      <sz val="11"/>
      <color theme="1"/>
      <name val="Arial"/>
      <family val="2"/>
    </font>
    <font>
      <sz val="10.5"/>
      <color rgb="FF002554"/>
      <name val="Arial"/>
      <family val="2"/>
    </font>
    <font>
      <sz val="10.5"/>
      <color theme="1"/>
      <name val="Arial"/>
      <family val="2"/>
    </font>
    <font>
      <b/>
      <sz val="10.5"/>
      <color theme="1"/>
      <name val="Arial"/>
      <family val="2"/>
    </font>
    <font>
      <sz val="10.5"/>
      <color theme="0"/>
      <name val="Arial"/>
      <family val="2"/>
    </font>
    <font>
      <b/>
      <sz val="10.5"/>
      <color theme="0"/>
      <name val="Arial"/>
      <family val="2"/>
    </font>
    <font>
      <sz val="10.5"/>
      <name val="Arial"/>
      <family val="2"/>
    </font>
    <font>
      <b/>
      <sz val="10.5"/>
      <name val="Arial"/>
      <family val="2"/>
    </font>
    <font>
      <b/>
      <sz val="16"/>
      <color rgb="FF002060"/>
      <name val="Arial"/>
      <family val="2"/>
    </font>
    <font>
      <sz val="16"/>
      <color theme="1"/>
      <name val="Arial"/>
      <family val="2"/>
    </font>
    <font>
      <sz val="10"/>
      <color theme="1"/>
      <name val="Arial"/>
      <family val="2"/>
    </font>
    <font>
      <b/>
      <sz val="10.5"/>
      <color rgb="FF002060"/>
      <name val="Arial"/>
      <family val="2"/>
    </font>
    <font>
      <sz val="10.5"/>
      <color rgb="FF002060"/>
      <name val="Arial"/>
      <family val="2"/>
    </font>
    <font>
      <b/>
      <sz val="16"/>
      <color rgb="FF002554"/>
      <name val="Arial"/>
      <family val="2"/>
    </font>
    <font>
      <sz val="10"/>
      <color rgb="FF002060"/>
      <name val="Arial"/>
      <family val="2"/>
    </font>
  </fonts>
  <fills count="8">
    <fill>
      <patternFill patternType="none"/>
    </fill>
    <fill>
      <patternFill patternType="gray125"/>
    </fill>
    <fill>
      <patternFill patternType="solid">
        <fgColor rgb="FF002554"/>
        <bgColor indexed="64"/>
      </patternFill>
    </fill>
    <fill>
      <patternFill patternType="solid">
        <fgColor rgb="FFF1B434"/>
        <bgColor indexed="64"/>
      </patternFill>
    </fill>
    <fill>
      <patternFill patternType="solid">
        <fgColor rgb="FF6BCABA"/>
        <bgColor indexed="64"/>
      </patternFill>
    </fill>
    <fill>
      <patternFill patternType="solid">
        <fgColor rgb="FFBE3A34"/>
        <bgColor indexed="64"/>
      </patternFill>
    </fill>
    <fill>
      <patternFill patternType="solid">
        <fgColor rgb="FF7BAFD4"/>
        <bgColor indexed="64"/>
      </patternFill>
    </fill>
    <fill>
      <patternFill patternType="solid">
        <fgColor rgb="FFD7D2CB"/>
        <bgColor indexed="64"/>
      </patternFill>
    </fill>
  </fills>
  <borders count="31">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hair">
        <color auto="1"/>
      </left>
      <right/>
      <top/>
      <bottom/>
      <diagonal/>
    </border>
    <border>
      <left/>
      <right/>
      <top/>
      <bottom style="hair">
        <color auto="1"/>
      </bottom>
      <diagonal/>
    </border>
    <border>
      <left style="thin">
        <color indexed="64"/>
      </left>
      <right/>
      <top/>
      <bottom style="hair">
        <color auto="1"/>
      </bottom>
      <diagonal/>
    </border>
    <border>
      <left style="hair">
        <color auto="1"/>
      </left>
      <right/>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3" fillId="0" borderId="0" xfId="0" applyFont="1" applyAlignment="1">
      <alignment vertical="top" wrapText="1"/>
    </xf>
    <xf numFmtId="0" fontId="3" fillId="0" borderId="0" xfId="0" applyFont="1" applyAlignment="1">
      <alignment vertical="top"/>
    </xf>
    <xf numFmtId="0" fontId="3" fillId="0" borderId="0" xfId="0" applyFont="1" applyBorder="1" applyAlignment="1">
      <alignment vertical="top" wrapText="1"/>
    </xf>
    <xf numFmtId="164" fontId="3" fillId="0" borderId="0" xfId="0" applyNumberFormat="1" applyFont="1" applyAlignment="1">
      <alignment vertical="top"/>
    </xf>
    <xf numFmtId="0" fontId="3" fillId="0" borderId="0" xfId="0" applyFont="1" applyFill="1" applyAlignment="1">
      <alignment vertical="top" wrapText="1"/>
    </xf>
    <xf numFmtId="166" fontId="3" fillId="0" borderId="0" xfId="2" applyNumberFormat="1" applyFont="1" applyAlignment="1">
      <alignment vertical="top"/>
    </xf>
    <xf numFmtId="166" fontId="3" fillId="0" borderId="0" xfId="2" applyNumberFormat="1" applyFont="1" applyFill="1" applyAlignment="1">
      <alignment vertical="top"/>
    </xf>
    <xf numFmtId="164" fontId="3" fillId="0" borderId="0" xfId="0" applyNumberFormat="1"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7" fillId="2" borderId="1" xfId="0" applyFont="1" applyFill="1" applyBorder="1" applyAlignment="1">
      <alignment vertical="top" wrapText="1"/>
    </xf>
    <xf numFmtId="0" fontId="6" fillId="0" borderId="3" xfId="0" applyFont="1" applyBorder="1" applyAlignment="1">
      <alignment horizontal="left" vertical="top" wrapText="1"/>
    </xf>
    <xf numFmtId="0" fontId="5" fillId="0" borderId="0" xfId="0" applyFont="1" applyFill="1" applyBorder="1" applyAlignment="1">
      <alignment vertical="top" wrapText="1"/>
    </xf>
    <xf numFmtId="0" fontId="7" fillId="2" borderId="0" xfId="0" applyFont="1" applyFill="1" applyAlignment="1">
      <alignment vertical="top" wrapText="1"/>
    </xf>
    <xf numFmtId="0" fontId="8" fillId="0" borderId="0" xfId="0" applyFont="1" applyFill="1" applyBorder="1" applyAlignment="1">
      <alignment horizontal="right" vertical="top" wrapText="1"/>
    </xf>
    <xf numFmtId="0" fontId="5" fillId="0" borderId="0" xfId="0" applyFont="1" applyFill="1" applyAlignment="1">
      <alignment vertical="top" wrapText="1"/>
    </xf>
    <xf numFmtId="0" fontId="6" fillId="0" borderId="3" xfId="0" applyFont="1" applyFill="1" applyBorder="1" applyAlignment="1">
      <alignment vertical="top" wrapText="1"/>
    </xf>
    <xf numFmtId="164" fontId="6" fillId="0" borderId="3" xfId="0" applyNumberFormat="1" applyFont="1" applyFill="1" applyBorder="1" applyAlignment="1">
      <alignment vertical="top" wrapText="1"/>
    </xf>
    <xf numFmtId="164" fontId="6" fillId="0" borderId="0" xfId="0" applyNumberFormat="1" applyFont="1" applyFill="1" applyBorder="1" applyAlignment="1">
      <alignment vertical="top" wrapText="1"/>
    </xf>
    <xf numFmtId="164" fontId="9" fillId="0" borderId="5" xfId="1" applyNumberFormat="1" applyFont="1" applyFill="1" applyBorder="1" applyAlignment="1">
      <alignment horizontal="right" vertical="top" wrapText="1"/>
    </xf>
    <xf numFmtId="164" fontId="9" fillId="0" borderId="6" xfId="1" applyNumberFormat="1" applyFont="1" applyFill="1" applyBorder="1" applyAlignment="1">
      <alignment horizontal="right" vertical="top" wrapText="1"/>
    </xf>
    <xf numFmtId="0" fontId="9" fillId="0" borderId="0" xfId="0" applyFont="1" applyFill="1" applyAlignment="1">
      <alignment horizontal="left" vertical="top" wrapText="1" indent="3"/>
    </xf>
    <xf numFmtId="0" fontId="9" fillId="0" borderId="0" xfId="0" applyFont="1" applyFill="1" applyAlignment="1">
      <alignment vertical="top" wrapText="1"/>
    </xf>
    <xf numFmtId="0" fontId="10" fillId="0" borderId="3" xfId="0" applyFont="1" applyFill="1" applyBorder="1" applyAlignment="1">
      <alignment vertical="top" wrapText="1"/>
    </xf>
    <xf numFmtId="164" fontId="10" fillId="0" borderId="3" xfId="1" applyNumberFormat="1" applyFont="1" applyFill="1" applyBorder="1" applyAlignment="1">
      <alignment horizontal="right" vertical="top" wrapText="1"/>
    </xf>
    <xf numFmtId="0" fontId="7" fillId="2" borderId="2" xfId="0" applyFont="1" applyFill="1" applyBorder="1" applyAlignment="1">
      <alignment horizontal="right" vertical="top" wrapText="1"/>
    </xf>
    <xf numFmtId="164" fontId="5" fillId="0" borderId="0" xfId="1" applyNumberFormat="1" applyFont="1" applyFill="1" applyAlignment="1">
      <alignment vertical="top" wrapText="1"/>
    </xf>
    <xf numFmtId="164" fontId="9" fillId="0" borderId="0" xfId="1" applyNumberFormat="1" applyFont="1" applyFill="1" applyAlignment="1">
      <alignment horizontal="right" vertical="top" wrapText="1"/>
    </xf>
    <xf numFmtId="164" fontId="10" fillId="0" borderId="10" xfId="1" applyNumberFormat="1" applyFont="1" applyFill="1" applyBorder="1" applyAlignment="1">
      <alignment horizontal="right" vertical="top" wrapText="1"/>
    </xf>
    <xf numFmtId="164" fontId="10" fillId="0" borderId="7" xfId="1" applyNumberFormat="1" applyFont="1" applyFill="1" applyBorder="1" applyAlignment="1">
      <alignment horizontal="right" vertical="top" wrapText="1"/>
    </xf>
    <xf numFmtId="164" fontId="5" fillId="0" borderId="2" xfId="1" applyNumberFormat="1" applyFont="1" applyFill="1" applyBorder="1" applyAlignment="1">
      <alignment vertical="top" wrapText="1"/>
    </xf>
    <xf numFmtId="164" fontId="5" fillId="0" borderId="1" xfId="1" applyNumberFormat="1" applyFont="1" applyFill="1" applyBorder="1" applyAlignment="1">
      <alignment vertical="top" wrapText="1"/>
    </xf>
    <xf numFmtId="0" fontId="3" fillId="0" borderId="0" xfId="0" applyFont="1"/>
    <xf numFmtId="0" fontId="12" fillId="0" borderId="0" xfId="0" applyFont="1"/>
    <xf numFmtId="0" fontId="5" fillId="0" borderId="0" xfId="0" applyFont="1"/>
    <xf numFmtId="0" fontId="5" fillId="0" borderId="0" xfId="0" applyFont="1" applyBorder="1"/>
    <xf numFmtId="0" fontId="6" fillId="0" borderId="13" xfId="0" applyFont="1" applyBorder="1"/>
    <xf numFmtId="3" fontId="10" fillId="0" borderId="13" xfId="0" applyNumberFormat="1" applyFont="1" applyBorder="1" applyAlignment="1">
      <alignment horizontal="right"/>
    </xf>
    <xf numFmtId="0" fontId="6" fillId="0" borderId="0" xfId="0" applyFont="1"/>
    <xf numFmtId="0" fontId="7" fillId="2" borderId="1" xfId="0" applyFont="1" applyFill="1" applyBorder="1" applyAlignment="1">
      <alignment horizontal="center" vertical="center"/>
    </xf>
    <xf numFmtId="0" fontId="14" fillId="0" borderId="0" xfId="0" applyFont="1" applyBorder="1" applyAlignment="1">
      <alignment horizontal="left"/>
    </xf>
    <xf numFmtId="0" fontId="11" fillId="0" borderId="0" xfId="0" applyFont="1" applyBorder="1" applyAlignment="1"/>
    <xf numFmtId="0" fontId="7" fillId="2" borderId="0" xfId="0" applyFont="1" applyFill="1" applyBorder="1" applyAlignment="1">
      <alignment horizontal="right" wrapText="1"/>
    </xf>
    <xf numFmtId="0" fontId="11" fillId="0" borderId="0" xfId="0" applyFont="1" applyBorder="1" applyAlignment="1">
      <alignment horizontal="left"/>
    </xf>
    <xf numFmtId="0" fontId="3" fillId="0" borderId="0" xfId="0" applyFont="1" applyAlignment="1">
      <alignment horizontal="left"/>
    </xf>
    <xf numFmtId="49" fontId="7" fillId="2" borderId="5" xfId="0" applyNumberFormat="1" applyFont="1" applyFill="1" applyBorder="1" applyAlignment="1">
      <alignment horizontal="right"/>
    </xf>
    <xf numFmtId="0" fontId="5" fillId="5" borderId="0" xfId="0" applyFont="1" applyFill="1" applyBorder="1" applyAlignment="1">
      <alignment horizontal="right"/>
    </xf>
    <xf numFmtId="0" fontId="5" fillId="6" borderId="0" xfId="0" applyFont="1" applyFill="1" applyBorder="1" applyAlignment="1">
      <alignment horizontal="right"/>
    </xf>
    <xf numFmtId="0" fontId="5" fillId="7" borderId="0" xfId="0" applyFont="1" applyFill="1" applyBorder="1" applyAlignment="1">
      <alignment horizontal="right" wrapText="1"/>
    </xf>
    <xf numFmtId="0" fontId="5" fillId="4" borderId="14" xfId="0" applyFont="1" applyFill="1" applyBorder="1" applyAlignment="1">
      <alignment horizontal="right"/>
    </xf>
    <xf numFmtId="0" fontId="5" fillId="0" borderId="15" xfId="0" applyFont="1" applyBorder="1"/>
    <xf numFmtId="167" fontId="5" fillId="0" borderId="15" xfId="0" applyNumberFormat="1" applyFont="1" applyBorder="1" applyAlignment="1"/>
    <xf numFmtId="167" fontId="5" fillId="0" borderId="16" xfId="0" applyNumberFormat="1" applyFont="1" applyBorder="1" applyAlignment="1"/>
    <xf numFmtId="165" fontId="5" fillId="0" borderId="15" xfId="0" applyNumberFormat="1" applyFont="1" applyBorder="1" applyAlignment="1"/>
    <xf numFmtId="3" fontId="5" fillId="0" borderId="17" xfId="0" applyNumberFormat="1" applyFont="1" applyBorder="1" applyAlignment="1"/>
    <xf numFmtId="3" fontId="5" fillId="0" borderId="15" xfId="0" applyNumberFormat="1" applyFont="1" applyBorder="1" applyAlignment="1"/>
    <xf numFmtId="0" fontId="5" fillId="0" borderId="18" xfId="0" applyFont="1" applyBorder="1"/>
    <xf numFmtId="167" fontId="5" fillId="0" borderId="18" xfId="0" applyNumberFormat="1" applyFont="1" applyBorder="1" applyAlignment="1"/>
    <xf numFmtId="167" fontId="5" fillId="0" borderId="19" xfId="0" applyNumberFormat="1" applyFont="1" applyBorder="1" applyAlignment="1"/>
    <xf numFmtId="165" fontId="5" fillId="0" borderId="18" xfId="0" applyNumberFormat="1" applyFont="1" applyBorder="1" applyAlignment="1"/>
    <xf numFmtId="3" fontId="5" fillId="0" borderId="20" xfId="0" applyNumberFormat="1" applyFont="1" applyBorder="1" applyAlignment="1"/>
    <xf numFmtId="3" fontId="5" fillId="0" borderId="18" xfId="0" applyNumberFormat="1" applyFont="1" applyBorder="1" applyAlignment="1"/>
    <xf numFmtId="0" fontId="5" fillId="0" borderId="21" xfId="0" applyFont="1" applyBorder="1"/>
    <xf numFmtId="0" fontId="16" fillId="0" borderId="0" xfId="0" applyFont="1" applyBorder="1" applyAlignment="1"/>
    <xf numFmtId="0" fontId="16" fillId="0" borderId="0" xfId="0" applyFont="1" applyBorder="1" applyAlignment="1">
      <alignment horizontal="left"/>
    </xf>
    <xf numFmtId="0" fontId="5" fillId="0" borderId="0" xfId="0" applyFont="1" applyAlignment="1">
      <alignment horizontal="left"/>
    </xf>
    <xf numFmtId="0" fontId="5" fillId="5" borderId="0" xfId="0" applyFont="1" applyFill="1" applyBorder="1" applyAlignment="1">
      <alignment horizontal="right" wrapText="1"/>
    </xf>
    <xf numFmtId="0" fontId="5" fillId="6" borderId="0" xfId="0" applyFont="1" applyFill="1" applyBorder="1" applyAlignment="1">
      <alignment horizontal="right" wrapText="1"/>
    </xf>
    <xf numFmtId="0" fontId="7" fillId="2" borderId="12" xfId="0" applyFont="1" applyFill="1" applyBorder="1" applyAlignment="1">
      <alignment horizontal="right" wrapText="1"/>
    </xf>
    <xf numFmtId="0" fontId="7" fillId="2" borderId="9" xfId="0" applyFont="1" applyFill="1" applyBorder="1" applyAlignment="1">
      <alignment horizontal="right" wrapText="1"/>
    </xf>
    <xf numFmtId="0" fontId="7" fillId="2" borderId="1" xfId="0" applyFont="1" applyFill="1" applyBorder="1" applyAlignment="1">
      <alignment horizontal="right" wrapText="1"/>
    </xf>
    <xf numFmtId="0" fontId="7" fillId="2" borderId="1" xfId="0" applyFont="1" applyFill="1" applyBorder="1" applyAlignment="1">
      <alignment horizontal="right"/>
    </xf>
    <xf numFmtId="0" fontId="16" fillId="0" borderId="0" xfId="0" applyFont="1" applyFill="1" applyBorder="1" applyAlignment="1"/>
    <xf numFmtId="0" fontId="12" fillId="0" borderId="0" xfId="0" applyFont="1" applyFill="1"/>
    <xf numFmtId="0" fontId="5" fillId="0" borderId="0" xfId="0" applyFont="1" applyFill="1"/>
    <xf numFmtId="0" fontId="4" fillId="0" borderId="0" xfId="0" applyFont="1" applyFill="1" applyBorder="1" applyAlignment="1">
      <alignment vertical="center" wrapText="1"/>
    </xf>
    <xf numFmtId="49" fontId="7" fillId="2" borderId="0" xfId="0" applyNumberFormat="1" applyFont="1" applyFill="1" applyBorder="1" applyAlignment="1">
      <alignment horizontal="right"/>
    </xf>
    <xf numFmtId="0" fontId="5" fillId="0" borderId="15" xfId="0" applyFont="1" applyBorder="1" applyAlignment="1">
      <alignment horizontal="left"/>
    </xf>
    <xf numFmtId="167" fontId="5" fillId="0" borderId="22" xfId="0" applyNumberFormat="1" applyFont="1" applyBorder="1"/>
    <xf numFmtId="167" fontId="5" fillId="0" borderId="15" xfId="0" applyNumberFormat="1" applyFont="1" applyBorder="1"/>
    <xf numFmtId="165" fontId="5" fillId="0" borderId="15" xfId="0" applyNumberFormat="1" applyFont="1" applyBorder="1"/>
    <xf numFmtId="0" fontId="5" fillId="0" borderId="18" xfId="0" applyFont="1" applyBorder="1" applyAlignment="1">
      <alignment horizontal="left"/>
    </xf>
    <xf numFmtId="167" fontId="5" fillId="0" borderId="23" xfId="0" applyNumberFormat="1" applyFont="1" applyBorder="1"/>
    <xf numFmtId="167" fontId="5" fillId="0" borderId="18" xfId="0" applyNumberFormat="1" applyFont="1" applyBorder="1"/>
    <xf numFmtId="165" fontId="5" fillId="0" borderId="18" xfId="0" applyNumberFormat="1" applyFont="1" applyBorder="1"/>
    <xf numFmtId="0" fontId="5" fillId="0" borderId="21" xfId="0" applyFont="1" applyBorder="1" applyAlignment="1">
      <alignment horizontal="left"/>
    </xf>
    <xf numFmtId="167" fontId="5" fillId="0" borderId="24" xfId="0" applyNumberFormat="1" applyFont="1" applyBorder="1"/>
    <xf numFmtId="167" fontId="5" fillId="0" borderId="21" xfId="0" applyNumberFormat="1" applyFont="1" applyBorder="1"/>
    <xf numFmtId="165" fontId="5" fillId="0" borderId="21" xfId="0" applyNumberFormat="1" applyFont="1" applyBorder="1"/>
    <xf numFmtId="0" fontId="7" fillId="0" borderId="0" xfId="0" applyFont="1" applyFill="1" applyBorder="1" applyAlignment="1">
      <alignment wrapText="1"/>
    </xf>
    <xf numFmtId="0" fontId="7" fillId="0" borderId="0" xfId="0" applyFont="1" applyFill="1" applyBorder="1" applyAlignment="1"/>
    <xf numFmtId="0" fontId="5" fillId="0" borderId="0" xfId="0" applyFont="1" applyFill="1" applyBorder="1"/>
    <xf numFmtId="0" fontId="5" fillId="4" borderId="0" xfId="0" applyFont="1" applyFill="1" applyBorder="1" applyAlignment="1">
      <alignment horizontal="right" wrapText="1"/>
    </xf>
    <xf numFmtId="0" fontId="7" fillId="2" borderId="25" xfId="0" applyFont="1" applyFill="1" applyBorder="1" applyAlignment="1">
      <alignment horizontal="right" wrapText="1"/>
    </xf>
    <xf numFmtId="165" fontId="5" fillId="0" borderId="26" xfId="0" applyNumberFormat="1" applyFont="1" applyBorder="1"/>
    <xf numFmtId="165" fontId="5" fillId="0" borderId="27" xfId="0" applyNumberFormat="1" applyFont="1" applyBorder="1"/>
    <xf numFmtId="165" fontId="5" fillId="0" borderId="28" xfId="0" applyNumberFormat="1" applyFont="1" applyBorder="1"/>
    <xf numFmtId="0" fontId="6" fillId="0" borderId="0" xfId="0" applyFont="1" applyBorder="1" applyAlignment="1"/>
    <xf numFmtId="0" fontId="5" fillId="0" borderId="0" xfId="0" applyFont="1" applyBorder="1" applyAlignment="1">
      <alignment horizontal="left"/>
    </xf>
    <xf numFmtId="165" fontId="5" fillId="0" borderId="22" xfId="0" applyNumberFormat="1" applyFont="1" applyBorder="1"/>
    <xf numFmtId="165" fontId="5" fillId="0" borderId="29" xfId="0" applyNumberFormat="1" applyFont="1" applyBorder="1"/>
    <xf numFmtId="165" fontId="5" fillId="0" borderId="23" xfId="0" applyNumberFormat="1" applyFont="1" applyBorder="1"/>
    <xf numFmtId="165" fontId="5" fillId="0" borderId="30" xfId="0" applyNumberFormat="1" applyFont="1" applyBorder="1"/>
    <xf numFmtId="168" fontId="5" fillId="0" borderId="15" xfId="0" applyNumberFormat="1" applyFont="1" applyBorder="1"/>
    <xf numFmtId="168" fontId="5" fillId="0" borderId="18" xfId="0" applyNumberFormat="1" applyFont="1" applyBorder="1"/>
    <xf numFmtId="0" fontId="9" fillId="0" borderId="0" xfId="0" applyFont="1" applyFill="1" applyBorder="1" applyAlignment="1">
      <alignment vertical="top" wrapText="1"/>
    </xf>
    <xf numFmtId="0" fontId="9" fillId="0" borderId="6" xfId="0" applyFont="1" applyFill="1" applyBorder="1" applyAlignment="1">
      <alignment vertical="top" wrapText="1"/>
    </xf>
    <xf numFmtId="0" fontId="7" fillId="2" borderId="1" xfId="0" applyFont="1" applyFill="1" applyBorder="1" applyAlignment="1">
      <alignment wrapText="1"/>
    </xf>
    <xf numFmtId="0" fontId="11" fillId="0" borderId="0" xfId="0" applyFont="1" applyBorder="1" applyAlignment="1">
      <alignment horizontal="left" vertical="top" wrapText="1"/>
    </xf>
    <xf numFmtId="0" fontId="17" fillId="0" borderId="0" xfId="0" applyFont="1" applyBorder="1" applyAlignment="1">
      <alignment horizontal="left" vertical="top"/>
    </xf>
    <xf numFmtId="0" fontId="7" fillId="2" borderId="0" xfId="0" applyFont="1" applyFill="1" applyBorder="1" applyAlignment="1">
      <alignment horizontal="right" wrapText="1"/>
    </xf>
    <xf numFmtId="0" fontId="6" fillId="0" borderId="3" xfId="0" applyFont="1" applyBorder="1" applyAlignment="1">
      <alignment horizontal="right" vertical="top" wrapText="1"/>
    </xf>
    <xf numFmtId="0" fontId="7" fillId="2" borderId="11"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0" borderId="0" xfId="0" applyFont="1" applyAlignment="1">
      <alignment horizontal="center"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3" borderId="0" xfId="0" applyFont="1" applyFill="1" applyBorder="1" applyAlignment="1">
      <alignment horizontal="left" vertical="top" wrapText="1"/>
    </xf>
    <xf numFmtId="0" fontId="11" fillId="0" borderId="0" xfId="0" applyFont="1" applyBorder="1" applyAlignment="1">
      <alignment horizontal="left" vertical="top" wrapText="1"/>
    </xf>
    <xf numFmtId="0" fontId="6" fillId="0" borderId="0" xfId="0" applyFont="1" applyBorder="1" applyAlignment="1">
      <alignment horizontal="left" vertical="top" wrapText="1"/>
    </xf>
    <xf numFmtId="0" fontId="4" fillId="3" borderId="0" xfId="0" applyFont="1" applyFill="1" applyBorder="1" applyAlignment="1">
      <alignment horizontal="left" vertical="center" wrapText="1"/>
    </xf>
    <xf numFmtId="0" fontId="13" fillId="0" borderId="0" xfId="0" applyFont="1" applyBorder="1" applyAlignment="1">
      <alignment horizontal="left" vertical="center" wrapText="1"/>
    </xf>
    <xf numFmtId="0" fontId="7" fillId="2" borderId="0" xfId="0" applyFont="1" applyFill="1" applyBorder="1" applyAlignment="1">
      <alignment horizontal="left"/>
    </xf>
    <xf numFmtId="0" fontId="15" fillId="3" borderId="0" xfId="0" applyFont="1" applyFill="1" applyBorder="1" applyAlignment="1">
      <alignment horizontal="left" vertical="top" wrapText="1"/>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right" wrapText="1"/>
    </xf>
    <xf numFmtId="0" fontId="7" fillId="2" borderId="0" xfId="0" applyFont="1" applyFill="1" applyBorder="1" applyAlignment="1">
      <alignment horizontal="left" wrapText="1"/>
    </xf>
    <xf numFmtId="0" fontId="7" fillId="2" borderId="4" xfId="0" applyFont="1" applyFill="1" applyBorder="1" applyAlignment="1">
      <alignment horizontal="right" wrapText="1"/>
    </xf>
  </cellXfs>
  <cellStyles count="3">
    <cellStyle name="Comma" xfId="1" builtinId="3"/>
    <cellStyle name="Normal" xfId="0" builtinId="0"/>
    <cellStyle name="Percent" xfId="2" builtinId="5"/>
  </cellStyles>
  <dxfs count="4">
    <dxf>
      <fill>
        <patternFill>
          <bgColor rgb="FF6BCABA"/>
        </patternFill>
      </fill>
    </dxf>
    <dxf>
      <fill>
        <patternFill>
          <bgColor rgb="FFBE3A34"/>
        </patternFill>
      </fill>
    </dxf>
    <dxf>
      <fill>
        <patternFill>
          <bgColor rgb="FF7BAFD4"/>
        </patternFill>
      </fill>
    </dxf>
    <dxf>
      <fill>
        <patternFill>
          <bgColor rgb="FFD7D2CB"/>
        </patternFill>
      </fill>
    </dxf>
  </dxfs>
  <tableStyles count="0" defaultTableStyle="TableStyleMedium2" defaultPivotStyle="PivotStyleLight16"/>
  <colors>
    <mruColors>
      <color rgb="FF002554"/>
      <color rgb="FFF1B434"/>
      <color rgb="FF6BCABA"/>
      <color rgb="FFBE3A34"/>
      <color rgb="FF7BAFD4"/>
      <color rgb="FFD7D2CB"/>
      <color rgb="FFBE3A00"/>
      <color rgb="FFFFC000"/>
      <color rgb="FFFF99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abSelected="1" zoomScaleNormal="100" workbookViewId="0">
      <selection sqref="A1:D1"/>
    </sheetView>
  </sheetViews>
  <sheetFormatPr defaultRowHeight="14.25" x14ac:dyDescent="0.25"/>
  <cols>
    <col min="1" max="1" width="38.5703125" style="1" customWidth="1"/>
    <col min="2" max="2" width="13.140625" style="1" customWidth="1"/>
    <col min="3" max="3" width="22.7109375" style="1" customWidth="1"/>
    <col min="4" max="4" width="13.140625" style="1" customWidth="1"/>
    <col min="5" max="5" width="22.7109375" style="1" customWidth="1"/>
    <col min="6" max="6" width="17" style="2" customWidth="1"/>
    <col min="7" max="16384" width="9.140625" style="1"/>
  </cols>
  <sheetData>
    <row r="1" spans="1:6" ht="15" customHeight="1" x14ac:dyDescent="0.25">
      <c r="A1" s="116"/>
      <c r="B1" s="116"/>
      <c r="C1" s="116"/>
      <c r="D1" s="116"/>
    </row>
    <row r="2" spans="1:6" ht="20.25" customHeight="1" x14ac:dyDescent="0.25">
      <c r="A2" s="120" t="s">
        <v>157</v>
      </c>
      <c r="B2" s="120"/>
      <c r="C2" s="120"/>
      <c r="D2" s="120"/>
      <c r="E2" s="120"/>
    </row>
    <row r="3" spans="1:6" ht="15" customHeight="1" x14ac:dyDescent="0.25">
      <c r="A3" s="110" t="s">
        <v>236</v>
      </c>
      <c r="B3" s="109"/>
      <c r="C3" s="109"/>
      <c r="D3" s="109"/>
      <c r="E3" s="109"/>
    </row>
    <row r="4" spans="1:6" ht="15" customHeight="1" x14ac:dyDescent="0.25">
      <c r="D4" s="3"/>
    </row>
    <row r="5" spans="1:6" ht="101.25" customHeight="1" x14ac:dyDescent="0.25">
      <c r="A5" s="119" t="s">
        <v>88</v>
      </c>
      <c r="B5" s="119"/>
      <c r="C5" s="119"/>
      <c r="D5" s="119"/>
      <c r="E5" s="119"/>
    </row>
    <row r="6" spans="1:6" x14ac:dyDescent="0.25">
      <c r="A6" s="10"/>
      <c r="B6" s="10"/>
      <c r="C6" s="10"/>
      <c r="D6" s="10"/>
      <c r="E6" s="10"/>
    </row>
    <row r="7" spans="1:6" x14ac:dyDescent="0.25">
      <c r="A7" s="121" t="s">
        <v>87</v>
      </c>
      <c r="B7" s="121"/>
      <c r="C7" s="121"/>
      <c r="D7" s="10"/>
      <c r="E7" s="10"/>
    </row>
    <row r="8" spans="1:6" ht="30" customHeight="1" thickBot="1" x14ac:dyDescent="0.25">
      <c r="A8" s="11"/>
      <c r="B8" s="111" t="s">
        <v>0</v>
      </c>
      <c r="C8" s="111"/>
      <c r="D8" s="10"/>
      <c r="E8" s="10"/>
    </row>
    <row r="9" spans="1:6" ht="15" thickBot="1" x14ac:dyDescent="0.3">
      <c r="A9" s="12" t="s">
        <v>1</v>
      </c>
      <c r="B9" s="112">
        <v>198</v>
      </c>
      <c r="C9" s="112"/>
      <c r="D9" s="10"/>
      <c r="E9" s="10"/>
    </row>
    <row r="10" spans="1:6" x14ac:dyDescent="0.25">
      <c r="A10" s="10"/>
      <c r="B10" s="10"/>
      <c r="C10" s="10"/>
      <c r="D10" s="10"/>
      <c r="E10" s="10"/>
    </row>
    <row r="11" spans="1:6" ht="15" thickBot="1" x14ac:dyDescent="0.3">
      <c r="A11" s="117" t="s">
        <v>2</v>
      </c>
      <c r="B11" s="117"/>
      <c r="C11" s="117"/>
      <c r="D11" s="13"/>
      <c r="E11" s="10"/>
      <c r="F11" s="4"/>
    </row>
    <row r="12" spans="1:6" ht="15" thickBot="1" x14ac:dyDescent="0.3">
      <c r="A12" s="14"/>
      <c r="B12" s="26" t="s">
        <v>12</v>
      </c>
      <c r="C12" s="26" t="s">
        <v>13</v>
      </c>
      <c r="D12" s="15"/>
      <c r="E12" s="10"/>
    </row>
    <row r="13" spans="1:6" x14ac:dyDescent="0.25">
      <c r="A13" s="16" t="s">
        <v>4</v>
      </c>
      <c r="B13" s="31">
        <v>3287.54</v>
      </c>
      <c r="C13" s="27">
        <v>3412.39</v>
      </c>
      <c r="D13" s="13"/>
      <c r="E13" s="10"/>
    </row>
    <row r="14" spans="1:6" ht="15" thickBot="1" x14ac:dyDescent="0.3">
      <c r="A14" s="16" t="s">
        <v>5</v>
      </c>
      <c r="B14" s="32">
        <v>21.2</v>
      </c>
      <c r="C14" s="27">
        <v>23.62</v>
      </c>
      <c r="D14" s="13"/>
      <c r="E14" s="10"/>
    </row>
    <row r="15" spans="1:6" ht="15" thickBot="1" x14ac:dyDescent="0.3">
      <c r="A15" s="17" t="s">
        <v>1</v>
      </c>
      <c r="B15" s="18">
        <f>SUM(B13:B14)</f>
        <v>3308.74</v>
      </c>
      <c r="C15" s="18">
        <f>SUM(C13:C14)</f>
        <v>3436.0099999999998</v>
      </c>
      <c r="D15" s="19"/>
      <c r="E15" s="10"/>
    </row>
    <row r="16" spans="1:6" x14ac:dyDescent="0.25">
      <c r="A16" s="16"/>
      <c r="B16" s="16"/>
      <c r="C16" s="16"/>
      <c r="D16" s="16"/>
      <c r="E16" s="10"/>
    </row>
    <row r="17" spans="1:6" ht="15" thickBot="1" x14ac:dyDescent="0.3">
      <c r="A17" s="118" t="s">
        <v>158</v>
      </c>
      <c r="B17" s="118"/>
      <c r="C17" s="118"/>
      <c r="D17" s="16"/>
      <c r="E17" s="10"/>
    </row>
    <row r="18" spans="1:6" x14ac:dyDescent="0.25">
      <c r="A18" s="14"/>
      <c r="B18" s="113" t="s">
        <v>12</v>
      </c>
      <c r="C18" s="114"/>
      <c r="D18" s="115" t="s">
        <v>13</v>
      </c>
      <c r="E18" s="115"/>
    </row>
    <row r="19" spans="1:6" ht="30" customHeight="1" thickBot="1" x14ac:dyDescent="0.25">
      <c r="A19" s="108" t="s">
        <v>179</v>
      </c>
      <c r="B19" s="69" t="s">
        <v>3</v>
      </c>
      <c r="C19" s="70" t="s">
        <v>82</v>
      </c>
      <c r="D19" s="71" t="s">
        <v>3</v>
      </c>
      <c r="E19" s="71" t="s">
        <v>82</v>
      </c>
    </row>
    <row r="20" spans="1:6" x14ac:dyDescent="0.25">
      <c r="A20" s="23" t="s">
        <v>10</v>
      </c>
      <c r="B20" s="20">
        <v>176.09</v>
      </c>
      <c r="C20" s="21">
        <v>5.32</v>
      </c>
      <c r="D20" s="28">
        <v>184.85</v>
      </c>
      <c r="E20" s="28">
        <v>5.38</v>
      </c>
    </row>
    <row r="21" spans="1:6" x14ac:dyDescent="0.25">
      <c r="A21" s="23" t="s">
        <v>83</v>
      </c>
      <c r="B21" s="20">
        <v>210.2</v>
      </c>
      <c r="C21" s="21">
        <v>6.35</v>
      </c>
      <c r="D21" s="28">
        <v>224.78</v>
      </c>
      <c r="E21" s="28">
        <v>6.54</v>
      </c>
    </row>
    <row r="22" spans="1:6" x14ac:dyDescent="0.25">
      <c r="A22" s="107" t="s">
        <v>11</v>
      </c>
      <c r="B22" s="20">
        <v>78.06</v>
      </c>
      <c r="C22" s="21">
        <v>2.36</v>
      </c>
      <c r="D22" s="28">
        <v>84.64</v>
      </c>
      <c r="E22" s="28">
        <v>2.46</v>
      </c>
    </row>
    <row r="23" spans="1:6" x14ac:dyDescent="0.25">
      <c r="A23" s="106" t="s">
        <v>6</v>
      </c>
      <c r="B23" s="20">
        <v>363.7</v>
      </c>
      <c r="C23" s="21">
        <v>10.99</v>
      </c>
      <c r="D23" s="28">
        <v>364.99</v>
      </c>
      <c r="E23" s="28">
        <v>10.62</v>
      </c>
    </row>
    <row r="24" spans="1:6" ht="30" customHeight="1" x14ac:dyDescent="0.25">
      <c r="A24" s="22" t="s">
        <v>89</v>
      </c>
      <c r="B24" s="20">
        <v>287.77</v>
      </c>
      <c r="C24" s="21">
        <v>8.6999999999999993</v>
      </c>
      <c r="D24" s="28">
        <v>289.32</v>
      </c>
      <c r="E24" s="28">
        <v>8.42</v>
      </c>
      <c r="F24" s="4"/>
    </row>
    <row r="25" spans="1:6" x14ac:dyDescent="0.25">
      <c r="A25" s="22" t="s">
        <v>7</v>
      </c>
      <c r="B25" s="20">
        <v>13.64</v>
      </c>
      <c r="C25" s="21">
        <v>0.41</v>
      </c>
      <c r="D25" s="28">
        <v>12.44</v>
      </c>
      <c r="E25" s="28">
        <v>0.36</v>
      </c>
    </row>
    <row r="26" spans="1:6" x14ac:dyDescent="0.25">
      <c r="A26" s="22" t="s">
        <v>8</v>
      </c>
      <c r="B26" s="20">
        <v>33.11</v>
      </c>
      <c r="C26" s="21">
        <v>1</v>
      </c>
      <c r="D26" s="28">
        <v>33.4</v>
      </c>
      <c r="E26" s="28">
        <v>0.97</v>
      </c>
    </row>
    <row r="27" spans="1:6" ht="15" thickBot="1" x14ac:dyDescent="0.3">
      <c r="A27" s="22" t="s">
        <v>9</v>
      </c>
      <c r="B27" s="20">
        <v>29.18</v>
      </c>
      <c r="C27" s="21">
        <v>0.88</v>
      </c>
      <c r="D27" s="28">
        <v>29.83</v>
      </c>
      <c r="E27" s="28">
        <v>0.87</v>
      </c>
    </row>
    <row r="28" spans="1:6" ht="15" thickBot="1" x14ac:dyDescent="0.3">
      <c r="A28" s="24" t="s">
        <v>1</v>
      </c>
      <c r="B28" s="29">
        <f>SUM(B20:B23)</f>
        <v>828.05</v>
      </c>
      <c r="C28" s="30">
        <f t="shared" ref="C28:E28" si="0">SUM(C20:C23)</f>
        <v>25.02</v>
      </c>
      <c r="D28" s="25">
        <f t="shared" si="0"/>
        <v>859.26</v>
      </c>
      <c r="E28" s="25">
        <f t="shared" si="0"/>
        <v>25</v>
      </c>
      <c r="F28" s="6"/>
    </row>
    <row r="29" spans="1:6" x14ac:dyDescent="0.25">
      <c r="A29" s="5"/>
      <c r="B29" s="5"/>
      <c r="C29" s="5"/>
      <c r="D29" s="5"/>
      <c r="F29" s="7"/>
    </row>
    <row r="30" spans="1:6" x14ac:dyDescent="0.25">
      <c r="A30" s="5"/>
      <c r="B30" s="5"/>
      <c r="C30" s="5"/>
      <c r="D30" s="5"/>
      <c r="F30" s="7"/>
    </row>
    <row r="31" spans="1:6" x14ac:dyDescent="0.25">
      <c r="B31" s="8"/>
      <c r="C31" s="8"/>
      <c r="D31" s="8"/>
    </row>
    <row r="32" spans="1:6" ht="15" x14ac:dyDescent="0.25">
      <c r="A32" s="9"/>
    </row>
    <row r="33" spans="1:5" x14ac:dyDescent="0.25">
      <c r="A33" s="2"/>
      <c r="B33" s="2"/>
      <c r="D33" s="2"/>
      <c r="E33" s="2"/>
    </row>
    <row r="34" spans="1:5" x14ac:dyDescent="0.25">
      <c r="A34" s="2"/>
      <c r="B34" s="2"/>
      <c r="D34" s="2"/>
    </row>
    <row r="35" spans="1:5" x14ac:dyDescent="0.25">
      <c r="A35" s="2"/>
      <c r="B35" s="2"/>
      <c r="D35" s="2"/>
    </row>
    <row r="37" spans="1:5" x14ac:dyDescent="0.25">
      <c r="A37" s="2"/>
      <c r="B37" s="2"/>
      <c r="D37" s="2"/>
    </row>
    <row r="38" spans="1:5" x14ac:dyDescent="0.25">
      <c r="A38" s="2"/>
      <c r="B38" s="2"/>
      <c r="D38" s="2"/>
    </row>
    <row r="39" spans="1:5" x14ac:dyDescent="0.25">
      <c r="A39" s="2"/>
      <c r="B39" s="2"/>
      <c r="D39" s="2"/>
    </row>
    <row r="40" spans="1:5" x14ac:dyDescent="0.25">
      <c r="A40" s="2"/>
      <c r="B40" s="2"/>
      <c r="D40" s="2"/>
    </row>
    <row r="41" spans="1:5" x14ac:dyDescent="0.25">
      <c r="A41" s="2"/>
      <c r="B41" s="2"/>
      <c r="D41" s="2"/>
    </row>
  </sheetData>
  <mergeCells count="10">
    <mergeCell ref="A1:D1"/>
    <mergeCell ref="A11:C11"/>
    <mergeCell ref="A17:C17"/>
    <mergeCell ref="A5:E5"/>
    <mergeCell ref="A2:E2"/>
    <mergeCell ref="A7:C7"/>
    <mergeCell ref="B8:C8"/>
    <mergeCell ref="B9:C9"/>
    <mergeCell ref="B18:C18"/>
    <mergeCell ref="D18:E18"/>
  </mergeCells>
  <pageMargins left="0.7" right="0.7" top="0.75" bottom="0.75" header="0.3" footer="0.3"/>
  <pageSetup paperSize="9" orientation="portrait" r:id="rId1"/>
  <ignoredErrors>
    <ignoredError sqref="B28:E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4.25" x14ac:dyDescent="0.2"/>
  <cols>
    <col min="1" max="1" width="39.28515625" style="33" customWidth="1"/>
    <col min="2" max="4" width="20.5703125" style="33" customWidth="1"/>
    <col min="5" max="5" width="16.85546875" style="33" customWidth="1"/>
    <col min="6" max="16384" width="9.140625" style="33"/>
  </cols>
  <sheetData>
    <row r="1" spans="1:5" ht="15" customHeight="1" x14ac:dyDescent="0.2"/>
    <row r="2" spans="1:5" s="34" customFormat="1" ht="20.25" x14ac:dyDescent="0.3">
      <c r="A2" s="42" t="s">
        <v>156</v>
      </c>
      <c r="B2" s="42"/>
      <c r="C2" s="42"/>
      <c r="D2" s="42"/>
    </row>
    <row r="3" spans="1:5" s="1" customFormat="1" ht="15" customHeight="1" x14ac:dyDescent="0.25">
      <c r="A3" s="110" t="s">
        <v>236</v>
      </c>
      <c r="B3" s="109"/>
      <c r="C3" s="109"/>
      <c r="D3" s="109"/>
      <c r="E3" s="109"/>
    </row>
    <row r="4" spans="1:5" ht="15" customHeight="1" x14ac:dyDescent="0.2"/>
    <row r="5" spans="1:5" ht="47.25" customHeight="1" x14ac:dyDescent="0.2">
      <c r="A5" s="122" t="s">
        <v>90</v>
      </c>
      <c r="B5" s="122"/>
      <c r="C5" s="122"/>
      <c r="D5" s="122"/>
    </row>
    <row r="6" spans="1:5" x14ac:dyDescent="0.2">
      <c r="A6" s="35"/>
      <c r="B6" s="35"/>
      <c r="C6" s="35"/>
      <c r="D6" s="35"/>
    </row>
    <row r="7" spans="1:5" x14ac:dyDescent="0.2">
      <c r="A7" s="39" t="s">
        <v>159</v>
      </c>
      <c r="B7" s="35"/>
      <c r="C7" s="35"/>
      <c r="D7" s="35"/>
    </row>
    <row r="8" spans="1:5" ht="41.25" thickBot="1" x14ac:dyDescent="0.25">
      <c r="A8" s="40"/>
      <c r="B8" s="72" t="s">
        <v>14</v>
      </c>
      <c r="C8" s="71" t="s">
        <v>15</v>
      </c>
      <c r="D8" s="71" t="s">
        <v>16</v>
      </c>
    </row>
    <row r="9" spans="1:5" ht="15" thickBot="1" x14ac:dyDescent="0.25">
      <c r="A9" s="37" t="s">
        <v>1</v>
      </c>
      <c r="B9" s="38">
        <v>9138.42</v>
      </c>
      <c r="C9" s="38">
        <v>9126.2900000000009</v>
      </c>
      <c r="D9" s="38">
        <v>8835.98</v>
      </c>
    </row>
    <row r="10" spans="1:5" x14ac:dyDescent="0.2">
      <c r="A10" s="35"/>
      <c r="B10" s="35"/>
      <c r="C10" s="35"/>
      <c r="D10" s="35"/>
    </row>
    <row r="11" spans="1:5" x14ac:dyDescent="0.2">
      <c r="A11" s="35"/>
      <c r="B11" s="35"/>
      <c r="C11" s="35"/>
      <c r="D11" s="36"/>
    </row>
    <row r="12" spans="1:5" ht="48.75" customHeight="1" x14ac:dyDescent="0.2">
      <c r="A12" s="123" t="s">
        <v>91</v>
      </c>
      <c r="B12" s="123"/>
      <c r="C12" s="123"/>
      <c r="D12" s="123"/>
    </row>
    <row r="13" spans="1:5" x14ac:dyDescent="0.2">
      <c r="A13" s="35"/>
      <c r="B13" s="35"/>
      <c r="C13" s="35"/>
      <c r="D13" s="35"/>
    </row>
    <row r="14" spans="1:5" x14ac:dyDescent="0.2">
      <c r="A14" s="35"/>
      <c r="B14" s="35"/>
      <c r="C14" s="35"/>
      <c r="D14" s="35"/>
    </row>
    <row r="15" spans="1:5" x14ac:dyDescent="0.2">
      <c r="A15" s="35"/>
      <c r="B15" s="35"/>
      <c r="C15" s="35"/>
      <c r="D15" s="35"/>
    </row>
  </sheetData>
  <mergeCells count="2">
    <mergeCell ref="A5:D5"/>
    <mergeCell ref="A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showGridLines="0" zoomScaleNormal="100" workbookViewId="0"/>
  </sheetViews>
  <sheetFormatPr defaultRowHeight="14.25" x14ac:dyDescent="0.2"/>
  <cols>
    <col min="1" max="1" width="10.7109375" style="45" customWidth="1"/>
    <col min="2" max="2" width="51.85546875" style="33" bestFit="1" customWidth="1"/>
    <col min="3" max="3" width="9.140625" style="33"/>
    <col min="4" max="4" width="24.42578125" style="33" customWidth="1"/>
    <col min="5" max="5" width="11.28515625" style="33" bestFit="1" customWidth="1"/>
    <col min="6" max="6" width="19.28515625" style="33" bestFit="1" customWidth="1"/>
    <col min="7" max="13" width="12.7109375" style="33" customWidth="1"/>
    <col min="14" max="16384" width="9.140625" style="33"/>
  </cols>
  <sheetData>
    <row r="1" spans="1:13" ht="15" customHeight="1" x14ac:dyDescent="0.2"/>
    <row r="2" spans="1:13" s="34" customFormat="1" ht="20.25" x14ac:dyDescent="0.3">
      <c r="A2" s="44" t="s">
        <v>84</v>
      </c>
      <c r="C2" s="42"/>
      <c r="D2" s="42"/>
      <c r="E2" s="42"/>
      <c r="F2" s="42"/>
      <c r="G2" s="42"/>
      <c r="H2" s="42"/>
      <c r="I2" s="42"/>
      <c r="J2" s="42"/>
      <c r="K2" s="42"/>
      <c r="L2" s="42"/>
      <c r="M2" s="42"/>
    </row>
    <row r="3" spans="1:13" s="1" customFormat="1" ht="15" customHeight="1" x14ac:dyDescent="0.25">
      <c r="A3" s="110" t="s">
        <v>236</v>
      </c>
      <c r="B3" s="109"/>
      <c r="C3" s="109"/>
      <c r="D3" s="109"/>
      <c r="E3" s="109"/>
      <c r="F3" s="2"/>
      <c r="G3" s="2"/>
      <c r="H3" s="2"/>
      <c r="I3" s="2"/>
      <c r="J3" s="2"/>
      <c r="K3" s="2"/>
      <c r="L3" s="2"/>
      <c r="M3" s="2"/>
    </row>
    <row r="4" spans="1:13" ht="15" customHeight="1" x14ac:dyDescent="0.2">
      <c r="B4" s="41"/>
      <c r="C4" s="41"/>
      <c r="D4" s="41"/>
      <c r="E4" s="41"/>
      <c r="F4" s="41"/>
      <c r="G4" s="41"/>
      <c r="H4" s="41"/>
      <c r="I4" s="41"/>
      <c r="J4" s="41"/>
      <c r="K4" s="41"/>
      <c r="L4" s="41"/>
      <c r="M4" s="41"/>
    </row>
    <row r="5" spans="1:13" ht="171" customHeight="1" x14ac:dyDescent="0.2">
      <c r="A5" s="125" t="s">
        <v>164</v>
      </c>
      <c r="B5" s="125"/>
      <c r="C5" s="125"/>
      <c r="D5" s="125"/>
      <c r="E5" s="125"/>
      <c r="F5" s="125"/>
      <c r="G5" s="125"/>
      <c r="H5" s="125"/>
      <c r="I5" s="125"/>
      <c r="J5" s="125"/>
      <c r="K5" s="125"/>
      <c r="L5" s="125"/>
      <c r="M5" s="125"/>
    </row>
    <row r="6" spans="1:13" ht="15" customHeight="1" x14ac:dyDescent="0.2">
      <c r="B6" s="35"/>
      <c r="C6" s="35"/>
      <c r="D6" s="35"/>
      <c r="E6" s="35"/>
      <c r="F6" s="35"/>
      <c r="G6" s="35"/>
      <c r="H6" s="35"/>
      <c r="I6" s="35"/>
      <c r="J6" s="35"/>
      <c r="K6" s="35"/>
      <c r="L6" s="35"/>
      <c r="M6" s="35"/>
    </row>
    <row r="7" spans="1:13" ht="15" customHeight="1" x14ac:dyDescent="0.2">
      <c r="A7" s="124" t="s">
        <v>160</v>
      </c>
      <c r="B7" s="124" t="s">
        <v>68</v>
      </c>
      <c r="C7" s="124" t="s">
        <v>69</v>
      </c>
      <c r="D7" s="128" t="s">
        <v>163</v>
      </c>
      <c r="E7" s="126" t="s">
        <v>161</v>
      </c>
      <c r="F7" s="127"/>
      <c r="G7" s="127"/>
      <c r="H7" s="127"/>
      <c r="I7" s="127"/>
      <c r="J7" s="127"/>
      <c r="K7" s="127"/>
      <c r="L7" s="127"/>
      <c r="M7" s="127"/>
    </row>
    <row r="8" spans="1:13" ht="67.5" x14ac:dyDescent="0.2">
      <c r="A8" s="124"/>
      <c r="B8" s="124"/>
      <c r="C8" s="124"/>
      <c r="D8" s="128"/>
      <c r="E8" s="46" t="s">
        <v>162</v>
      </c>
      <c r="F8" s="43" t="s">
        <v>82</v>
      </c>
      <c r="G8" s="50" t="s">
        <v>10</v>
      </c>
      <c r="H8" s="47" t="s">
        <v>83</v>
      </c>
      <c r="I8" s="48" t="s">
        <v>11</v>
      </c>
      <c r="J8" s="49" t="s">
        <v>169</v>
      </c>
      <c r="K8" s="49" t="s">
        <v>170</v>
      </c>
      <c r="L8" s="49" t="s">
        <v>171</v>
      </c>
      <c r="M8" s="49" t="s">
        <v>172</v>
      </c>
    </row>
    <row r="9" spans="1:13" ht="15" customHeight="1" x14ac:dyDescent="0.2">
      <c r="A9" s="78">
        <v>10000163</v>
      </c>
      <c r="B9" s="51" t="s">
        <v>94</v>
      </c>
      <c r="C9" s="51" t="s">
        <v>19</v>
      </c>
      <c r="D9" s="52">
        <v>560.78499999999997</v>
      </c>
      <c r="E9" s="53">
        <v>689.70799999999997</v>
      </c>
      <c r="F9" s="54">
        <v>30.5</v>
      </c>
      <c r="G9" s="55">
        <v>271.35700000000003</v>
      </c>
      <c r="H9" s="56">
        <v>248.744</v>
      </c>
      <c r="I9" s="56">
        <v>11.307</v>
      </c>
      <c r="J9" s="56">
        <v>158.30000000000001</v>
      </c>
      <c r="K9" s="56">
        <v>0</v>
      </c>
      <c r="L9" s="56">
        <v>0</v>
      </c>
      <c r="M9" s="56">
        <v>0</v>
      </c>
    </row>
    <row r="10" spans="1:13" ht="15" customHeight="1" x14ac:dyDescent="0.2">
      <c r="A10" s="82">
        <v>10000291</v>
      </c>
      <c r="B10" s="57" t="s">
        <v>17</v>
      </c>
      <c r="C10" s="57" t="s">
        <v>18</v>
      </c>
      <c r="D10" s="58">
        <v>7303.4030000000002</v>
      </c>
      <c r="E10" s="59">
        <v>7047.7190000000001</v>
      </c>
      <c r="F10" s="60">
        <v>18.73</v>
      </c>
      <c r="G10" s="61">
        <v>658</v>
      </c>
      <c r="H10" s="62">
        <v>1391</v>
      </c>
      <c r="I10" s="62">
        <v>914</v>
      </c>
      <c r="J10" s="62">
        <v>4034.7190000000001</v>
      </c>
      <c r="K10" s="62">
        <v>0</v>
      </c>
      <c r="L10" s="62">
        <v>0</v>
      </c>
      <c r="M10" s="62">
        <v>50</v>
      </c>
    </row>
    <row r="11" spans="1:13" ht="15" customHeight="1" x14ac:dyDescent="0.2">
      <c r="A11" s="82">
        <v>10000385</v>
      </c>
      <c r="B11" s="57" t="s">
        <v>95</v>
      </c>
      <c r="C11" s="57" t="s">
        <v>19</v>
      </c>
      <c r="D11" s="58">
        <v>1811.5250000000001</v>
      </c>
      <c r="E11" s="59">
        <v>1811.5250000000001</v>
      </c>
      <c r="F11" s="60">
        <v>20.99</v>
      </c>
      <c r="G11" s="61">
        <v>911.50199999999995</v>
      </c>
      <c r="H11" s="62">
        <v>450.02300000000002</v>
      </c>
      <c r="I11" s="62">
        <v>105</v>
      </c>
      <c r="J11" s="62">
        <v>345</v>
      </c>
      <c r="K11" s="62">
        <v>0</v>
      </c>
      <c r="L11" s="62">
        <v>0</v>
      </c>
      <c r="M11" s="62">
        <v>0</v>
      </c>
    </row>
    <row r="12" spans="1:13" ht="15" customHeight="1" x14ac:dyDescent="0.2">
      <c r="A12" s="82">
        <v>10000415</v>
      </c>
      <c r="B12" s="57" t="s">
        <v>237</v>
      </c>
      <c r="C12" s="57" t="s">
        <v>27</v>
      </c>
      <c r="D12" s="58">
        <v>220.5</v>
      </c>
      <c r="E12" s="59">
        <v>281</v>
      </c>
      <c r="F12" s="60">
        <v>18.77</v>
      </c>
      <c r="G12" s="61">
        <v>32</v>
      </c>
      <c r="H12" s="62">
        <v>185</v>
      </c>
      <c r="I12" s="62">
        <v>22</v>
      </c>
      <c r="J12" s="62">
        <v>33</v>
      </c>
      <c r="K12" s="62">
        <v>0</v>
      </c>
      <c r="L12" s="62">
        <v>6</v>
      </c>
      <c r="M12" s="62">
        <v>3</v>
      </c>
    </row>
    <row r="13" spans="1:13" ht="15" customHeight="1" x14ac:dyDescent="0.2">
      <c r="A13" s="82">
        <v>10007759</v>
      </c>
      <c r="B13" s="57" t="s">
        <v>21</v>
      </c>
      <c r="C13" s="57" t="s">
        <v>22</v>
      </c>
      <c r="D13" s="58">
        <v>5340.8419999999996</v>
      </c>
      <c r="E13" s="59">
        <v>5648.78</v>
      </c>
      <c r="F13" s="60">
        <v>20.89</v>
      </c>
      <c r="G13" s="61">
        <v>647.16399999999999</v>
      </c>
      <c r="H13" s="62">
        <v>2578.3829999999998</v>
      </c>
      <c r="I13" s="62">
        <v>1014.337</v>
      </c>
      <c r="J13" s="62">
        <v>0</v>
      </c>
      <c r="K13" s="62">
        <v>0</v>
      </c>
      <c r="L13" s="62">
        <v>1403.896</v>
      </c>
      <c r="M13" s="62">
        <v>5</v>
      </c>
    </row>
    <row r="14" spans="1:13" ht="15" customHeight="1" x14ac:dyDescent="0.2">
      <c r="A14" s="82">
        <v>10001465</v>
      </c>
      <c r="B14" s="57" t="s">
        <v>180</v>
      </c>
      <c r="C14" s="57" t="s">
        <v>19</v>
      </c>
      <c r="D14" s="58">
        <v>59.6</v>
      </c>
      <c r="E14" s="59">
        <v>64.7</v>
      </c>
      <c r="F14" s="60">
        <v>44.06</v>
      </c>
      <c r="G14" s="61">
        <v>24</v>
      </c>
      <c r="H14" s="62">
        <v>9</v>
      </c>
      <c r="I14" s="62">
        <v>8.5</v>
      </c>
      <c r="J14" s="62">
        <v>23.2</v>
      </c>
      <c r="K14" s="62">
        <v>0</v>
      </c>
      <c r="L14" s="62">
        <v>0</v>
      </c>
      <c r="M14" s="62">
        <v>0</v>
      </c>
    </row>
    <row r="15" spans="1:13" ht="15" customHeight="1" x14ac:dyDescent="0.2">
      <c r="A15" s="82">
        <v>10000571</v>
      </c>
      <c r="B15" s="57" t="s">
        <v>96</v>
      </c>
      <c r="C15" s="57" t="s">
        <v>19</v>
      </c>
      <c r="D15" s="58">
        <v>4768.5990000000002</v>
      </c>
      <c r="E15" s="59">
        <v>5156.7370000000001</v>
      </c>
      <c r="F15" s="60">
        <v>25.63</v>
      </c>
      <c r="G15" s="61">
        <v>1245.0139999999999</v>
      </c>
      <c r="H15" s="62">
        <v>1353.58</v>
      </c>
      <c r="I15" s="62">
        <v>1003.143</v>
      </c>
      <c r="J15" s="62">
        <v>0</v>
      </c>
      <c r="K15" s="62">
        <v>0</v>
      </c>
      <c r="L15" s="62">
        <v>1395</v>
      </c>
      <c r="M15" s="62">
        <v>160</v>
      </c>
    </row>
    <row r="16" spans="1:13" ht="15" customHeight="1" x14ac:dyDescent="0.2">
      <c r="A16" s="82">
        <v>10000610</v>
      </c>
      <c r="B16" s="57" t="s">
        <v>238</v>
      </c>
      <c r="C16" s="57" t="s">
        <v>18</v>
      </c>
      <c r="D16" s="58">
        <v>29.405000000000001</v>
      </c>
      <c r="E16" s="59">
        <v>33.012999999999998</v>
      </c>
      <c r="F16" s="60">
        <v>33.03</v>
      </c>
      <c r="G16" s="61">
        <v>5.851</v>
      </c>
      <c r="H16" s="62">
        <v>6.76</v>
      </c>
      <c r="I16" s="62">
        <v>10.401999999999999</v>
      </c>
      <c r="J16" s="62">
        <v>0</v>
      </c>
      <c r="K16" s="62">
        <v>0</v>
      </c>
      <c r="L16" s="62">
        <v>0</v>
      </c>
      <c r="M16" s="62">
        <v>10</v>
      </c>
    </row>
    <row r="17" spans="1:13" ht="15" customHeight="1" x14ac:dyDescent="0.2">
      <c r="A17" s="82">
        <v>10007760</v>
      </c>
      <c r="B17" s="57" t="s">
        <v>181</v>
      </c>
      <c r="C17" s="57" t="s">
        <v>20</v>
      </c>
      <c r="D17" s="58">
        <v>3563.2550000000001</v>
      </c>
      <c r="E17" s="59">
        <v>3616.2130000000002</v>
      </c>
      <c r="F17" s="60">
        <v>27.98</v>
      </c>
      <c r="G17" s="61">
        <v>665.298</v>
      </c>
      <c r="H17" s="62">
        <v>1691.9570000000001</v>
      </c>
      <c r="I17" s="62">
        <v>192.59700000000001</v>
      </c>
      <c r="J17" s="62">
        <v>836.36099999999999</v>
      </c>
      <c r="K17" s="62">
        <v>180</v>
      </c>
      <c r="L17" s="62">
        <v>0</v>
      </c>
      <c r="M17" s="62">
        <v>50</v>
      </c>
    </row>
    <row r="18" spans="1:13" ht="15" customHeight="1" x14ac:dyDescent="0.2">
      <c r="A18" s="82">
        <v>10007140</v>
      </c>
      <c r="B18" s="57" t="s">
        <v>24</v>
      </c>
      <c r="C18" s="57" t="s">
        <v>22</v>
      </c>
      <c r="D18" s="58">
        <v>8826.8060000000005</v>
      </c>
      <c r="E18" s="59">
        <v>9817.2440000000006</v>
      </c>
      <c r="F18" s="60">
        <v>14.94</v>
      </c>
      <c r="G18" s="61">
        <v>1300</v>
      </c>
      <c r="H18" s="62">
        <v>7967.2439999999997</v>
      </c>
      <c r="I18" s="62">
        <v>500</v>
      </c>
      <c r="J18" s="62">
        <v>0</v>
      </c>
      <c r="K18" s="62">
        <v>0</v>
      </c>
      <c r="L18" s="62">
        <v>0</v>
      </c>
      <c r="M18" s="62">
        <v>50</v>
      </c>
    </row>
    <row r="19" spans="1:13" ht="15" customHeight="1" x14ac:dyDescent="0.2">
      <c r="A19" s="82">
        <v>10000721</v>
      </c>
      <c r="B19" s="57" t="s">
        <v>182</v>
      </c>
      <c r="C19" s="57" t="s">
        <v>27</v>
      </c>
      <c r="D19" s="58">
        <v>243</v>
      </c>
      <c r="E19" s="59">
        <v>234</v>
      </c>
      <c r="F19" s="60">
        <v>14.79</v>
      </c>
      <c r="G19" s="61">
        <v>50</v>
      </c>
      <c r="H19" s="62">
        <v>66</v>
      </c>
      <c r="I19" s="62">
        <v>20</v>
      </c>
      <c r="J19" s="62">
        <v>58</v>
      </c>
      <c r="K19" s="62">
        <v>0</v>
      </c>
      <c r="L19" s="62">
        <v>15</v>
      </c>
      <c r="M19" s="62">
        <v>25</v>
      </c>
    </row>
    <row r="20" spans="1:13" ht="15" customHeight="1" x14ac:dyDescent="0.2">
      <c r="A20" s="82">
        <v>10007811</v>
      </c>
      <c r="B20" s="57" t="s">
        <v>97</v>
      </c>
      <c r="C20" s="57" t="s">
        <v>25</v>
      </c>
      <c r="D20" s="58">
        <v>1043.8</v>
      </c>
      <c r="E20" s="59">
        <v>1216.3389999999999</v>
      </c>
      <c r="F20" s="60">
        <v>16.510000000000002</v>
      </c>
      <c r="G20" s="61">
        <v>154.57499999999999</v>
      </c>
      <c r="H20" s="62">
        <v>114.06100000000001</v>
      </c>
      <c r="I20" s="62">
        <v>15</v>
      </c>
      <c r="J20" s="62">
        <v>786.70299999999997</v>
      </c>
      <c r="K20" s="62">
        <v>0</v>
      </c>
      <c r="L20" s="62">
        <v>0</v>
      </c>
      <c r="M20" s="62">
        <v>146</v>
      </c>
    </row>
    <row r="21" spans="1:13" ht="15" customHeight="1" x14ac:dyDescent="0.2">
      <c r="A21" s="82">
        <v>10000754</v>
      </c>
      <c r="B21" s="57" t="s">
        <v>183</v>
      </c>
      <c r="C21" s="57" t="s">
        <v>26</v>
      </c>
      <c r="D21" s="58">
        <v>1461.5</v>
      </c>
      <c r="E21" s="59">
        <v>1466.6</v>
      </c>
      <c r="F21" s="60">
        <v>34.67</v>
      </c>
      <c r="G21" s="61">
        <v>272</v>
      </c>
      <c r="H21" s="62">
        <v>724.5</v>
      </c>
      <c r="I21" s="62">
        <v>170.1</v>
      </c>
      <c r="J21" s="62">
        <v>195</v>
      </c>
      <c r="K21" s="62">
        <v>0</v>
      </c>
      <c r="L21" s="62">
        <v>0</v>
      </c>
      <c r="M21" s="62">
        <v>105</v>
      </c>
    </row>
    <row r="22" spans="1:13" ht="15" customHeight="1" x14ac:dyDescent="0.2">
      <c r="A22" s="82">
        <v>10000952</v>
      </c>
      <c r="B22" s="57" t="s">
        <v>184</v>
      </c>
      <c r="C22" s="57" t="s">
        <v>25</v>
      </c>
      <c r="D22" s="58">
        <v>68.75</v>
      </c>
      <c r="E22" s="59">
        <v>73.045000000000002</v>
      </c>
      <c r="F22" s="60">
        <v>29.42</v>
      </c>
      <c r="G22" s="61">
        <v>25.844999999999999</v>
      </c>
      <c r="H22" s="62">
        <v>23.65</v>
      </c>
      <c r="I22" s="62">
        <v>11.8</v>
      </c>
      <c r="J22" s="62">
        <v>6.75</v>
      </c>
      <c r="K22" s="62">
        <v>0</v>
      </c>
      <c r="L22" s="62">
        <v>0</v>
      </c>
      <c r="M22" s="62">
        <v>5</v>
      </c>
    </row>
    <row r="23" spans="1:13" ht="15" customHeight="1" x14ac:dyDescent="0.2">
      <c r="A23" s="82">
        <v>10000824</v>
      </c>
      <c r="B23" s="57" t="s">
        <v>98</v>
      </c>
      <c r="C23" s="57" t="s">
        <v>19</v>
      </c>
      <c r="D23" s="58">
        <v>9007.8610000000008</v>
      </c>
      <c r="E23" s="59">
        <v>9510.1630000000005</v>
      </c>
      <c r="F23" s="60">
        <v>29.11</v>
      </c>
      <c r="G23" s="61">
        <v>1207.04</v>
      </c>
      <c r="H23" s="62">
        <v>4684.2240000000002</v>
      </c>
      <c r="I23" s="62">
        <v>789.69899999999996</v>
      </c>
      <c r="J23" s="62">
        <v>2429.1999999999998</v>
      </c>
      <c r="K23" s="62">
        <v>0</v>
      </c>
      <c r="L23" s="62">
        <v>0</v>
      </c>
      <c r="M23" s="62">
        <v>400</v>
      </c>
    </row>
    <row r="24" spans="1:13" ht="15" customHeight="1" x14ac:dyDescent="0.2">
      <c r="A24" s="82">
        <v>10000878</v>
      </c>
      <c r="B24" s="57" t="s">
        <v>99</v>
      </c>
      <c r="C24" s="57" t="s">
        <v>19</v>
      </c>
      <c r="D24" s="58">
        <v>192.5</v>
      </c>
      <c r="E24" s="59">
        <v>196</v>
      </c>
      <c r="F24" s="60">
        <v>32.4</v>
      </c>
      <c r="G24" s="61">
        <v>67</v>
      </c>
      <c r="H24" s="62">
        <v>60</v>
      </c>
      <c r="I24" s="62">
        <v>36</v>
      </c>
      <c r="J24" s="62">
        <v>31</v>
      </c>
      <c r="K24" s="62">
        <v>0</v>
      </c>
      <c r="L24" s="62">
        <v>0</v>
      </c>
      <c r="M24" s="62">
        <v>2</v>
      </c>
    </row>
    <row r="25" spans="1:13" ht="15" customHeight="1" x14ac:dyDescent="0.2">
      <c r="A25" s="82">
        <v>10000961</v>
      </c>
      <c r="B25" s="57" t="s">
        <v>73</v>
      </c>
      <c r="C25" s="57" t="s">
        <v>20</v>
      </c>
      <c r="D25" s="58">
        <v>4932.8509999999997</v>
      </c>
      <c r="E25" s="59">
        <v>4932.8509999999997</v>
      </c>
      <c r="F25" s="60">
        <v>22.5</v>
      </c>
      <c r="G25" s="61">
        <v>850</v>
      </c>
      <c r="H25" s="62">
        <v>1932.8510000000001</v>
      </c>
      <c r="I25" s="62">
        <v>500</v>
      </c>
      <c r="J25" s="62">
        <v>0</v>
      </c>
      <c r="K25" s="62">
        <v>47.5</v>
      </c>
      <c r="L25" s="62">
        <v>1402.5</v>
      </c>
      <c r="M25" s="62">
        <v>200</v>
      </c>
    </row>
    <row r="26" spans="1:13" ht="15" customHeight="1" x14ac:dyDescent="0.2">
      <c r="A26" s="82">
        <v>10000975</v>
      </c>
      <c r="B26" s="57" t="s">
        <v>100</v>
      </c>
      <c r="C26" s="57" t="s">
        <v>29</v>
      </c>
      <c r="D26" s="58">
        <v>5235.5879999999997</v>
      </c>
      <c r="E26" s="59">
        <v>5423.5879999999997</v>
      </c>
      <c r="F26" s="60">
        <v>23.99</v>
      </c>
      <c r="G26" s="61">
        <v>324.04700000000003</v>
      </c>
      <c r="H26" s="62">
        <v>3402.4940000000001</v>
      </c>
      <c r="I26" s="62">
        <v>324.04700000000003</v>
      </c>
      <c r="J26" s="62">
        <v>1253</v>
      </c>
      <c r="K26" s="62">
        <v>0</v>
      </c>
      <c r="L26" s="62">
        <v>0</v>
      </c>
      <c r="M26" s="62">
        <v>120</v>
      </c>
    </row>
    <row r="27" spans="1:13" ht="15" customHeight="1" x14ac:dyDescent="0.2">
      <c r="A27" s="82">
        <v>10001005</v>
      </c>
      <c r="B27" s="57" t="s">
        <v>185</v>
      </c>
      <c r="C27" s="57" t="s">
        <v>26</v>
      </c>
      <c r="D27" s="58">
        <v>230.95500000000001</v>
      </c>
      <c r="E27" s="59">
        <v>399.16500000000002</v>
      </c>
      <c r="F27" s="60">
        <v>100</v>
      </c>
      <c r="G27" s="61">
        <v>176.91900000000001</v>
      </c>
      <c r="H27" s="62">
        <v>104.354</v>
      </c>
      <c r="I27" s="62">
        <v>49.892000000000003</v>
      </c>
      <c r="J27" s="62">
        <v>58</v>
      </c>
      <c r="K27" s="62">
        <v>0</v>
      </c>
      <c r="L27" s="62">
        <v>0</v>
      </c>
      <c r="M27" s="62">
        <v>10</v>
      </c>
    </row>
    <row r="28" spans="1:13" ht="15" customHeight="1" x14ac:dyDescent="0.2">
      <c r="A28" s="82">
        <v>10001143</v>
      </c>
      <c r="B28" s="57" t="s">
        <v>74</v>
      </c>
      <c r="C28" s="57" t="s">
        <v>29</v>
      </c>
      <c r="D28" s="58">
        <v>5195</v>
      </c>
      <c r="E28" s="59">
        <v>4595</v>
      </c>
      <c r="F28" s="60">
        <v>15.83</v>
      </c>
      <c r="G28" s="61">
        <v>750</v>
      </c>
      <c r="H28" s="62">
        <v>1050</v>
      </c>
      <c r="I28" s="62">
        <v>225</v>
      </c>
      <c r="J28" s="62">
        <v>1980</v>
      </c>
      <c r="K28" s="62">
        <v>0</v>
      </c>
      <c r="L28" s="62">
        <v>90</v>
      </c>
      <c r="M28" s="62">
        <v>500</v>
      </c>
    </row>
    <row r="29" spans="1:13" ht="15" customHeight="1" x14ac:dyDescent="0.2">
      <c r="A29" s="82">
        <v>10001378</v>
      </c>
      <c r="B29" s="57" t="s">
        <v>186</v>
      </c>
      <c r="C29" s="57" t="s">
        <v>25</v>
      </c>
      <c r="D29" s="58">
        <v>61</v>
      </c>
      <c r="E29" s="59">
        <v>108.5</v>
      </c>
      <c r="F29" s="60">
        <v>38.450000000000003</v>
      </c>
      <c r="G29" s="61">
        <v>18</v>
      </c>
      <c r="H29" s="62">
        <v>18</v>
      </c>
      <c r="I29" s="62">
        <v>20</v>
      </c>
      <c r="J29" s="62">
        <v>42.5</v>
      </c>
      <c r="K29" s="62">
        <v>0</v>
      </c>
      <c r="L29" s="62">
        <v>0</v>
      </c>
      <c r="M29" s="62">
        <v>10</v>
      </c>
    </row>
    <row r="30" spans="1:13" ht="15" customHeight="1" x14ac:dyDescent="0.2">
      <c r="A30" s="82">
        <v>10004772</v>
      </c>
      <c r="B30" s="57" t="s">
        <v>239</v>
      </c>
      <c r="C30" s="57" t="s">
        <v>18</v>
      </c>
      <c r="D30" s="58">
        <v>240</v>
      </c>
      <c r="E30" s="59">
        <v>240</v>
      </c>
      <c r="F30" s="60">
        <v>21</v>
      </c>
      <c r="G30" s="61">
        <v>95</v>
      </c>
      <c r="H30" s="62">
        <v>95</v>
      </c>
      <c r="I30" s="62">
        <v>25</v>
      </c>
      <c r="J30" s="62">
        <v>0</v>
      </c>
      <c r="K30" s="62">
        <v>0</v>
      </c>
      <c r="L30" s="62">
        <v>0</v>
      </c>
      <c r="M30" s="62">
        <v>25</v>
      </c>
    </row>
    <row r="31" spans="1:13" ht="15" customHeight="1" x14ac:dyDescent="0.2">
      <c r="A31" s="82">
        <v>10005128</v>
      </c>
      <c r="B31" s="57" t="s">
        <v>187</v>
      </c>
      <c r="C31" s="57" t="s">
        <v>19</v>
      </c>
      <c r="D31" s="58">
        <v>178.8</v>
      </c>
      <c r="E31" s="59">
        <v>236.3</v>
      </c>
      <c r="F31" s="60">
        <v>30</v>
      </c>
      <c r="G31" s="61">
        <v>28.35</v>
      </c>
      <c r="H31" s="62">
        <v>118.15</v>
      </c>
      <c r="I31" s="62">
        <v>18.899999999999999</v>
      </c>
      <c r="J31" s="62">
        <v>65</v>
      </c>
      <c r="K31" s="62">
        <v>0</v>
      </c>
      <c r="L31" s="62">
        <v>0</v>
      </c>
      <c r="M31" s="62">
        <v>5.9</v>
      </c>
    </row>
    <row r="32" spans="1:13" ht="15" customHeight="1" x14ac:dyDescent="0.2">
      <c r="A32" s="82">
        <v>10001478</v>
      </c>
      <c r="B32" s="57" t="s">
        <v>75</v>
      </c>
      <c r="C32" s="57" t="s">
        <v>20</v>
      </c>
      <c r="D32" s="58">
        <v>3908.0610000000001</v>
      </c>
      <c r="E32" s="59">
        <v>4392.2939999999999</v>
      </c>
      <c r="F32" s="60">
        <v>21.42</v>
      </c>
      <c r="G32" s="61">
        <v>1184.8979999999999</v>
      </c>
      <c r="H32" s="62">
        <v>1021.4640000000001</v>
      </c>
      <c r="I32" s="62">
        <v>551.59</v>
      </c>
      <c r="J32" s="62">
        <v>1552.625</v>
      </c>
      <c r="K32" s="62">
        <v>0</v>
      </c>
      <c r="L32" s="62">
        <v>0</v>
      </c>
      <c r="M32" s="62">
        <v>81.716999999999999</v>
      </c>
    </row>
    <row r="33" spans="1:13" ht="15" customHeight="1" x14ac:dyDescent="0.2">
      <c r="A33" s="82">
        <v>10007912</v>
      </c>
      <c r="B33" s="57" t="s">
        <v>101</v>
      </c>
      <c r="C33" s="57" t="s">
        <v>25</v>
      </c>
      <c r="D33" s="58">
        <v>15</v>
      </c>
      <c r="E33" s="59">
        <v>15</v>
      </c>
      <c r="F33" s="60">
        <v>42.77</v>
      </c>
      <c r="G33" s="61">
        <v>10</v>
      </c>
      <c r="H33" s="62">
        <v>0</v>
      </c>
      <c r="I33" s="62">
        <v>0</v>
      </c>
      <c r="J33" s="62">
        <v>2</v>
      </c>
      <c r="K33" s="62">
        <v>3</v>
      </c>
      <c r="L33" s="62">
        <v>0</v>
      </c>
      <c r="M33" s="62">
        <v>0</v>
      </c>
    </row>
    <row r="34" spans="1:13" ht="15" customHeight="1" x14ac:dyDescent="0.2">
      <c r="A34" s="82">
        <v>10007761</v>
      </c>
      <c r="B34" s="57" t="s">
        <v>102</v>
      </c>
      <c r="C34" s="57" t="s">
        <v>20</v>
      </c>
      <c r="D34" s="58">
        <v>280</v>
      </c>
      <c r="E34" s="59">
        <v>304</v>
      </c>
      <c r="F34" s="60">
        <v>48.3</v>
      </c>
      <c r="G34" s="61">
        <v>136</v>
      </c>
      <c r="H34" s="62">
        <v>16.5</v>
      </c>
      <c r="I34" s="62">
        <v>16.5</v>
      </c>
      <c r="J34" s="62">
        <v>101</v>
      </c>
      <c r="K34" s="62">
        <v>10</v>
      </c>
      <c r="L34" s="62">
        <v>19</v>
      </c>
      <c r="M34" s="62">
        <v>5</v>
      </c>
    </row>
    <row r="35" spans="1:13" ht="15" customHeight="1" x14ac:dyDescent="0.2">
      <c r="A35" s="82">
        <v>10001726</v>
      </c>
      <c r="B35" s="57" t="s">
        <v>188</v>
      </c>
      <c r="C35" s="57" t="s">
        <v>22</v>
      </c>
      <c r="D35" s="58">
        <v>11153.576999999999</v>
      </c>
      <c r="E35" s="59">
        <v>12000.058000000001</v>
      </c>
      <c r="F35" s="60">
        <v>19.100000000000001</v>
      </c>
      <c r="G35" s="61">
        <v>1554.1189999999999</v>
      </c>
      <c r="H35" s="62">
        <v>8278.1470000000008</v>
      </c>
      <c r="I35" s="62">
        <v>1804.0419999999999</v>
      </c>
      <c r="J35" s="62">
        <v>63.75</v>
      </c>
      <c r="K35" s="62">
        <v>0</v>
      </c>
      <c r="L35" s="62">
        <v>0</v>
      </c>
      <c r="M35" s="62">
        <v>300</v>
      </c>
    </row>
    <row r="36" spans="1:13" ht="15" customHeight="1" x14ac:dyDescent="0.2">
      <c r="A36" s="82">
        <v>10001743</v>
      </c>
      <c r="B36" s="57" t="s">
        <v>189</v>
      </c>
      <c r="C36" s="57" t="s">
        <v>27</v>
      </c>
      <c r="D36" s="58">
        <v>40.51</v>
      </c>
      <c r="E36" s="59">
        <v>40.51</v>
      </c>
      <c r="F36" s="60">
        <v>41.55</v>
      </c>
      <c r="G36" s="61">
        <v>14.112</v>
      </c>
      <c r="H36" s="62">
        <v>18.815999999999999</v>
      </c>
      <c r="I36" s="62">
        <v>1.8819999999999999</v>
      </c>
      <c r="J36" s="62">
        <v>4.7</v>
      </c>
      <c r="K36" s="62">
        <v>0</v>
      </c>
      <c r="L36" s="62">
        <v>0</v>
      </c>
      <c r="M36" s="62">
        <v>1</v>
      </c>
    </row>
    <row r="37" spans="1:13" ht="15" customHeight="1" x14ac:dyDescent="0.2">
      <c r="A37" s="82">
        <v>10001883</v>
      </c>
      <c r="B37" s="57" t="s">
        <v>190</v>
      </c>
      <c r="C37" s="57" t="s">
        <v>25</v>
      </c>
      <c r="D37" s="58">
        <v>9278.9920000000002</v>
      </c>
      <c r="E37" s="59">
        <v>9368.9920000000002</v>
      </c>
      <c r="F37" s="60">
        <v>18.54</v>
      </c>
      <c r="G37" s="61">
        <v>2621.0329999999999</v>
      </c>
      <c r="H37" s="62">
        <v>1878.5550000000001</v>
      </c>
      <c r="I37" s="62">
        <v>2739.4029999999998</v>
      </c>
      <c r="J37" s="62">
        <v>1360</v>
      </c>
      <c r="K37" s="62">
        <v>0</v>
      </c>
      <c r="L37" s="62">
        <v>0</v>
      </c>
      <c r="M37" s="62">
        <v>770</v>
      </c>
    </row>
    <row r="38" spans="1:13" ht="15" customHeight="1" x14ac:dyDescent="0.2">
      <c r="A38" s="82">
        <v>10001919</v>
      </c>
      <c r="B38" s="57" t="s">
        <v>191</v>
      </c>
      <c r="C38" s="57" t="s">
        <v>25</v>
      </c>
      <c r="D38" s="58">
        <v>83.19</v>
      </c>
      <c r="E38" s="59">
        <v>130.38499999999999</v>
      </c>
      <c r="F38" s="60">
        <v>43.88</v>
      </c>
      <c r="G38" s="61">
        <v>38</v>
      </c>
      <c r="H38" s="62">
        <v>42.384999999999998</v>
      </c>
      <c r="I38" s="62">
        <v>12</v>
      </c>
      <c r="J38" s="62">
        <v>32</v>
      </c>
      <c r="K38" s="62">
        <v>0</v>
      </c>
      <c r="L38" s="62">
        <v>0</v>
      </c>
      <c r="M38" s="62">
        <v>6</v>
      </c>
    </row>
    <row r="39" spans="1:13" ht="15" customHeight="1" x14ac:dyDescent="0.2">
      <c r="A39" s="82">
        <v>10004695</v>
      </c>
      <c r="B39" s="57" t="s">
        <v>240</v>
      </c>
      <c r="C39" s="57" t="s">
        <v>27</v>
      </c>
      <c r="D39" s="58">
        <v>400.834</v>
      </c>
      <c r="E39" s="59">
        <v>493.8</v>
      </c>
      <c r="F39" s="60">
        <v>20.41</v>
      </c>
      <c r="G39" s="61">
        <v>80.599999999999994</v>
      </c>
      <c r="H39" s="62">
        <v>242</v>
      </c>
      <c r="I39" s="62">
        <v>80.599999999999994</v>
      </c>
      <c r="J39" s="62">
        <v>64</v>
      </c>
      <c r="K39" s="62">
        <v>0</v>
      </c>
      <c r="L39" s="62">
        <v>0</v>
      </c>
      <c r="M39" s="62">
        <v>26.6</v>
      </c>
    </row>
    <row r="40" spans="1:13" ht="15" customHeight="1" x14ac:dyDescent="0.2">
      <c r="A40" s="82">
        <v>10002126</v>
      </c>
      <c r="B40" s="57" t="s">
        <v>192</v>
      </c>
      <c r="C40" s="57" t="s">
        <v>27</v>
      </c>
      <c r="D40" s="58">
        <v>60.838999999999999</v>
      </c>
      <c r="E40" s="59">
        <v>79.483999999999995</v>
      </c>
      <c r="F40" s="60">
        <v>54.72</v>
      </c>
      <c r="G40" s="61">
        <v>32.942999999999998</v>
      </c>
      <c r="H40" s="62">
        <v>38.762999999999998</v>
      </c>
      <c r="I40" s="62">
        <v>1.7769999999999999</v>
      </c>
      <c r="J40" s="62">
        <v>4</v>
      </c>
      <c r="K40" s="62">
        <v>0</v>
      </c>
      <c r="L40" s="62">
        <v>0</v>
      </c>
      <c r="M40" s="62">
        <v>2</v>
      </c>
    </row>
    <row r="41" spans="1:13" ht="15" customHeight="1" x14ac:dyDescent="0.2">
      <c r="A41" s="82">
        <v>10002130</v>
      </c>
      <c r="B41" s="57" t="s">
        <v>241</v>
      </c>
      <c r="C41" s="57" t="s">
        <v>29</v>
      </c>
      <c r="D41" s="58">
        <v>13.683999999999999</v>
      </c>
      <c r="E41" s="59">
        <v>32.707000000000001</v>
      </c>
      <c r="F41" s="60">
        <v>25</v>
      </c>
      <c r="G41" s="61">
        <v>4.9059999999999997</v>
      </c>
      <c r="H41" s="62">
        <v>8.1769999999999996</v>
      </c>
      <c r="I41" s="62">
        <v>1.635</v>
      </c>
      <c r="J41" s="62">
        <v>17.989000000000001</v>
      </c>
      <c r="K41" s="62">
        <v>0</v>
      </c>
      <c r="L41" s="62">
        <v>0</v>
      </c>
      <c r="M41" s="62">
        <v>0</v>
      </c>
    </row>
    <row r="42" spans="1:13" ht="15" customHeight="1" x14ac:dyDescent="0.2">
      <c r="A42" s="82">
        <v>10007823</v>
      </c>
      <c r="B42" s="57" t="s">
        <v>35</v>
      </c>
      <c r="C42" s="57" t="s">
        <v>26</v>
      </c>
      <c r="D42" s="58">
        <v>4565.0600000000004</v>
      </c>
      <c r="E42" s="59">
        <v>4786.866</v>
      </c>
      <c r="F42" s="60">
        <v>15.68</v>
      </c>
      <c r="G42" s="61">
        <v>812.97400000000005</v>
      </c>
      <c r="H42" s="62">
        <v>1689.5519999999999</v>
      </c>
      <c r="I42" s="62">
        <v>996.34799999999996</v>
      </c>
      <c r="J42" s="62">
        <v>547.99199999999996</v>
      </c>
      <c r="K42" s="62">
        <v>0</v>
      </c>
      <c r="L42" s="62">
        <v>0</v>
      </c>
      <c r="M42" s="62">
        <v>740</v>
      </c>
    </row>
    <row r="43" spans="1:13" ht="15" customHeight="1" x14ac:dyDescent="0.2">
      <c r="A43" s="82">
        <v>10002370</v>
      </c>
      <c r="B43" s="57" t="s">
        <v>103</v>
      </c>
      <c r="C43" s="57" t="s">
        <v>19</v>
      </c>
      <c r="D43" s="58">
        <v>89.703000000000003</v>
      </c>
      <c r="E43" s="59">
        <v>94.933999999999997</v>
      </c>
      <c r="F43" s="60">
        <v>25</v>
      </c>
      <c r="G43" s="61">
        <v>29.727</v>
      </c>
      <c r="H43" s="62">
        <v>38.22</v>
      </c>
      <c r="I43" s="62">
        <v>16.986999999999998</v>
      </c>
      <c r="J43" s="62">
        <v>0</v>
      </c>
      <c r="K43" s="62">
        <v>0</v>
      </c>
      <c r="L43" s="62">
        <v>0</v>
      </c>
      <c r="M43" s="62">
        <v>10</v>
      </c>
    </row>
    <row r="44" spans="1:13" ht="15" customHeight="1" x14ac:dyDescent="0.2">
      <c r="A44" s="82">
        <v>10008640</v>
      </c>
      <c r="B44" s="57" t="s">
        <v>104</v>
      </c>
      <c r="C44" s="57" t="s">
        <v>19</v>
      </c>
      <c r="D44" s="58">
        <v>3542</v>
      </c>
      <c r="E44" s="59">
        <v>3834</v>
      </c>
      <c r="F44" s="60">
        <v>22.49</v>
      </c>
      <c r="G44" s="61">
        <v>1550</v>
      </c>
      <c r="H44" s="62">
        <v>874</v>
      </c>
      <c r="I44" s="62">
        <v>397</v>
      </c>
      <c r="J44" s="62">
        <v>863</v>
      </c>
      <c r="K44" s="62">
        <v>0</v>
      </c>
      <c r="L44" s="62">
        <v>0</v>
      </c>
      <c r="M44" s="62">
        <v>150</v>
      </c>
    </row>
    <row r="45" spans="1:13" ht="15" customHeight="1" x14ac:dyDescent="0.2">
      <c r="A45" s="82">
        <v>10002412</v>
      </c>
      <c r="B45" s="57" t="s">
        <v>193</v>
      </c>
      <c r="C45" s="57" t="s">
        <v>29</v>
      </c>
      <c r="D45" s="58">
        <v>113.6</v>
      </c>
      <c r="E45" s="59">
        <v>121.1</v>
      </c>
      <c r="F45" s="60">
        <v>31.6</v>
      </c>
      <c r="G45" s="61">
        <v>15.5</v>
      </c>
      <c r="H45" s="62">
        <v>14</v>
      </c>
      <c r="I45" s="62">
        <v>2</v>
      </c>
      <c r="J45" s="62">
        <v>89.6</v>
      </c>
      <c r="K45" s="62">
        <v>0</v>
      </c>
      <c r="L45" s="62">
        <v>0</v>
      </c>
      <c r="M45" s="62">
        <v>0</v>
      </c>
    </row>
    <row r="46" spans="1:13" ht="15" customHeight="1" x14ac:dyDescent="0.2">
      <c r="A46" s="82">
        <v>10002599</v>
      </c>
      <c r="B46" s="57" t="s">
        <v>242</v>
      </c>
      <c r="C46" s="57" t="s">
        <v>26</v>
      </c>
      <c r="D46" s="58">
        <v>35.5</v>
      </c>
      <c r="E46" s="59">
        <v>41.5</v>
      </c>
      <c r="F46" s="60">
        <v>97.08</v>
      </c>
      <c r="G46" s="61">
        <v>18</v>
      </c>
      <c r="H46" s="62">
        <v>12</v>
      </c>
      <c r="I46" s="62">
        <v>4</v>
      </c>
      <c r="J46" s="62">
        <v>6.5</v>
      </c>
      <c r="K46" s="62">
        <v>0</v>
      </c>
      <c r="L46" s="62">
        <v>0</v>
      </c>
      <c r="M46" s="62">
        <v>1</v>
      </c>
    </row>
    <row r="47" spans="1:13" ht="15" customHeight="1" x14ac:dyDescent="0.2">
      <c r="A47" s="82">
        <v>10022087</v>
      </c>
      <c r="B47" s="57" t="s">
        <v>194</v>
      </c>
      <c r="C47" s="57" t="s">
        <v>26</v>
      </c>
      <c r="D47" s="58">
        <v>130</v>
      </c>
      <c r="E47" s="59">
        <v>390</v>
      </c>
      <c r="F47" s="60">
        <v>24.79</v>
      </c>
      <c r="G47" s="61">
        <v>130</v>
      </c>
      <c r="H47" s="62">
        <v>75</v>
      </c>
      <c r="I47" s="62">
        <v>55</v>
      </c>
      <c r="J47" s="62">
        <v>0</v>
      </c>
      <c r="K47" s="62">
        <v>0</v>
      </c>
      <c r="L47" s="62">
        <v>54</v>
      </c>
      <c r="M47" s="62">
        <v>76</v>
      </c>
    </row>
    <row r="48" spans="1:13" ht="15" customHeight="1" x14ac:dyDescent="0.2">
      <c r="A48" s="82">
        <v>10002696</v>
      </c>
      <c r="B48" s="57" t="s">
        <v>105</v>
      </c>
      <c r="C48" s="57" t="s">
        <v>19</v>
      </c>
      <c r="D48" s="58">
        <v>30.949000000000002</v>
      </c>
      <c r="E48" s="59">
        <v>22.548999999999999</v>
      </c>
      <c r="F48" s="60">
        <v>18.29</v>
      </c>
      <c r="G48" s="61">
        <v>5.3490000000000002</v>
      </c>
      <c r="H48" s="62">
        <v>6.2</v>
      </c>
      <c r="I48" s="62">
        <v>1</v>
      </c>
      <c r="J48" s="62">
        <v>0</v>
      </c>
      <c r="K48" s="62">
        <v>0</v>
      </c>
      <c r="L48" s="62">
        <v>0</v>
      </c>
      <c r="M48" s="62">
        <v>10</v>
      </c>
    </row>
    <row r="49" spans="1:13" ht="15" customHeight="1" x14ac:dyDescent="0.2">
      <c r="A49" s="82">
        <v>10002718</v>
      </c>
      <c r="B49" s="57" t="s">
        <v>106</v>
      </c>
      <c r="C49" s="57" t="s">
        <v>20</v>
      </c>
      <c r="D49" s="58">
        <v>4783.3999999999996</v>
      </c>
      <c r="E49" s="59">
        <v>4876.9430000000002</v>
      </c>
      <c r="F49" s="60">
        <v>25.05</v>
      </c>
      <c r="G49" s="61">
        <v>1946.702</v>
      </c>
      <c r="H49" s="62">
        <v>1216.6890000000001</v>
      </c>
      <c r="I49" s="62">
        <v>1031.75</v>
      </c>
      <c r="J49" s="62">
        <v>287.17700000000002</v>
      </c>
      <c r="K49" s="62">
        <v>374.625</v>
      </c>
      <c r="L49" s="62">
        <v>20</v>
      </c>
      <c r="M49" s="62">
        <v>0</v>
      </c>
    </row>
    <row r="50" spans="1:13" ht="15" customHeight="1" x14ac:dyDescent="0.2">
      <c r="A50" s="82">
        <v>10004736</v>
      </c>
      <c r="B50" s="57" t="s">
        <v>107</v>
      </c>
      <c r="C50" s="57" t="s">
        <v>29</v>
      </c>
      <c r="D50" s="58">
        <v>315.88</v>
      </c>
      <c r="E50" s="59">
        <v>315.88</v>
      </c>
      <c r="F50" s="60">
        <v>24.97</v>
      </c>
      <c r="G50" s="61">
        <v>70</v>
      </c>
      <c r="H50" s="62">
        <v>55.88</v>
      </c>
      <c r="I50" s="62">
        <v>40</v>
      </c>
      <c r="J50" s="62">
        <v>150</v>
      </c>
      <c r="K50" s="62">
        <v>0</v>
      </c>
      <c r="L50" s="62">
        <v>0</v>
      </c>
      <c r="M50" s="62">
        <v>0</v>
      </c>
    </row>
    <row r="51" spans="1:13" ht="15" customHeight="1" x14ac:dyDescent="0.2">
      <c r="A51" s="82">
        <v>10040812</v>
      </c>
      <c r="B51" s="57" t="s">
        <v>108</v>
      </c>
      <c r="C51" s="57" t="s">
        <v>22</v>
      </c>
      <c r="D51" s="58">
        <v>1432.0350000000001</v>
      </c>
      <c r="E51" s="59">
        <v>1413.5350000000001</v>
      </c>
      <c r="F51" s="60">
        <v>26.18</v>
      </c>
      <c r="G51" s="61">
        <v>455.76299999999998</v>
      </c>
      <c r="H51" s="62">
        <v>425.31400000000002</v>
      </c>
      <c r="I51" s="62">
        <v>282.45800000000003</v>
      </c>
      <c r="J51" s="62">
        <v>220</v>
      </c>
      <c r="K51" s="62">
        <v>0</v>
      </c>
      <c r="L51" s="62">
        <v>0</v>
      </c>
      <c r="M51" s="62">
        <v>30</v>
      </c>
    </row>
    <row r="52" spans="1:13" ht="15" customHeight="1" x14ac:dyDescent="0.2">
      <c r="A52" s="82">
        <v>10003022</v>
      </c>
      <c r="B52" s="57" t="s">
        <v>195</v>
      </c>
      <c r="C52" s="57" t="s">
        <v>22</v>
      </c>
      <c r="D52" s="58">
        <v>158</v>
      </c>
      <c r="E52" s="59">
        <v>186</v>
      </c>
      <c r="F52" s="60">
        <v>17.309999999999999</v>
      </c>
      <c r="G52" s="61">
        <v>36</v>
      </c>
      <c r="H52" s="62">
        <v>49</v>
      </c>
      <c r="I52" s="62">
        <v>24</v>
      </c>
      <c r="J52" s="62">
        <v>57</v>
      </c>
      <c r="K52" s="62">
        <v>0</v>
      </c>
      <c r="L52" s="62">
        <v>0</v>
      </c>
      <c r="M52" s="62">
        <v>20</v>
      </c>
    </row>
    <row r="53" spans="1:13" ht="15" customHeight="1" x14ac:dyDescent="0.2">
      <c r="A53" s="82">
        <v>10003193</v>
      </c>
      <c r="B53" s="57" t="s">
        <v>109</v>
      </c>
      <c r="C53" s="57" t="s">
        <v>26</v>
      </c>
      <c r="D53" s="58">
        <v>293.3</v>
      </c>
      <c r="E53" s="59">
        <v>326</v>
      </c>
      <c r="F53" s="60">
        <v>35.130000000000003</v>
      </c>
      <c r="G53" s="61">
        <v>24.6</v>
      </c>
      <c r="H53" s="62">
        <v>196.8</v>
      </c>
      <c r="I53" s="62">
        <v>24.6</v>
      </c>
      <c r="J53" s="62">
        <v>80</v>
      </c>
      <c r="K53" s="62">
        <v>0</v>
      </c>
      <c r="L53" s="62">
        <v>0</v>
      </c>
      <c r="M53" s="62">
        <v>0</v>
      </c>
    </row>
    <row r="54" spans="1:13" ht="15" customHeight="1" x14ac:dyDescent="0.2">
      <c r="A54" s="82">
        <v>10035638</v>
      </c>
      <c r="B54" s="57" t="s">
        <v>196</v>
      </c>
      <c r="C54" s="57" t="s">
        <v>18</v>
      </c>
      <c r="D54" s="58">
        <v>162.6</v>
      </c>
      <c r="E54" s="59">
        <v>296.2</v>
      </c>
      <c r="F54" s="60">
        <v>23.6</v>
      </c>
      <c r="G54" s="61">
        <v>59</v>
      </c>
      <c r="H54" s="62">
        <v>70.7</v>
      </c>
      <c r="I54" s="62">
        <v>48</v>
      </c>
      <c r="J54" s="62">
        <v>0</v>
      </c>
      <c r="K54" s="62">
        <v>43.5</v>
      </c>
      <c r="L54" s="62">
        <v>0</v>
      </c>
      <c r="M54" s="62">
        <v>75</v>
      </c>
    </row>
    <row r="55" spans="1:13" ht="15" customHeight="1" x14ac:dyDescent="0.2">
      <c r="A55" s="82">
        <v>10003270</v>
      </c>
      <c r="B55" s="57" t="s">
        <v>59</v>
      </c>
      <c r="C55" s="57" t="s">
        <v>20</v>
      </c>
      <c r="D55" s="58">
        <v>7592.2290000000003</v>
      </c>
      <c r="E55" s="59">
        <v>7780.34</v>
      </c>
      <c r="F55" s="60">
        <v>35</v>
      </c>
      <c r="G55" s="61">
        <v>890</v>
      </c>
      <c r="H55" s="62">
        <v>0</v>
      </c>
      <c r="I55" s="62">
        <v>0</v>
      </c>
      <c r="J55" s="62">
        <v>6890.34</v>
      </c>
      <c r="K55" s="62">
        <v>0</v>
      </c>
      <c r="L55" s="62">
        <v>0</v>
      </c>
      <c r="M55" s="62">
        <v>0</v>
      </c>
    </row>
    <row r="56" spans="1:13" ht="15" customHeight="1" x14ac:dyDescent="0.2">
      <c r="A56" s="82">
        <v>10003645</v>
      </c>
      <c r="B56" s="57" t="s">
        <v>38</v>
      </c>
      <c r="C56" s="57" t="s">
        <v>20</v>
      </c>
      <c r="D56" s="58">
        <v>12696.898999999999</v>
      </c>
      <c r="E56" s="59">
        <v>13530.305</v>
      </c>
      <c r="F56" s="60">
        <v>29.77</v>
      </c>
      <c r="G56" s="61">
        <v>2802.7020000000002</v>
      </c>
      <c r="H56" s="62">
        <v>1454.413</v>
      </c>
      <c r="I56" s="62">
        <v>313.19</v>
      </c>
      <c r="J56" s="62">
        <v>8795</v>
      </c>
      <c r="K56" s="62">
        <v>0</v>
      </c>
      <c r="L56" s="62">
        <v>0</v>
      </c>
      <c r="M56" s="62">
        <v>165</v>
      </c>
    </row>
    <row r="57" spans="1:13" ht="15" customHeight="1" x14ac:dyDescent="0.2">
      <c r="A57" s="82">
        <v>10003676</v>
      </c>
      <c r="B57" s="57" t="s">
        <v>243</v>
      </c>
      <c r="C57" s="57" t="s">
        <v>19</v>
      </c>
      <c r="D57" s="58">
        <v>30.25</v>
      </c>
      <c r="E57" s="59">
        <v>36</v>
      </c>
      <c r="F57" s="60">
        <v>33</v>
      </c>
      <c r="G57" s="61">
        <v>9</v>
      </c>
      <c r="H57" s="62">
        <v>6</v>
      </c>
      <c r="I57" s="62">
        <v>2</v>
      </c>
      <c r="J57" s="62">
        <v>9.5</v>
      </c>
      <c r="K57" s="62">
        <v>8</v>
      </c>
      <c r="L57" s="62">
        <v>0</v>
      </c>
      <c r="M57" s="62">
        <v>1.5</v>
      </c>
    </row>
    <row r="58" spans="1:13" ht="15" customHeight="1" x14ac:dyDescent="0.2">
      <c r="A58" s="82">
        <v>10003678</v>
      </c>
      <c r="B58" s="57" t="s">
        <v>110</v>
      </c>
      <c r="C58" s="57" t="s">
        <v>20</v>
      </c>
      <c r="D58" s="58">
        <v>5709.8450000000003</v>
      </c>
      <c r="E58" s="59">
        <v>6293.8450000000003</v>
      </c>
      <c r="F58" s="60">
        <v>18.78</v>
      </c>
      <c r="G58" s="61">
        <v>782.55499999999995</v>
      </c>
      <c r="H58" s="62">
        <v>3255.8130000000001</v>
      </c>
      <c r="I58" s="62">
        <v>720.47699999999998</v>
      </c>
      <c r="J58" s="62">
        <v>135</v>
      </c>
      <c r="K58" s="62">
        <v>0</v>
      </c>
      <c r="L58" s="62">
        <v>800</v>
      </c>
      <c r="M58" s="62">
        <v>600</v>
      </c>
    </row>
    <row r="59" spans="1:13" ht="15" customHeight="1" x14ac:dyDescent="0.2">
      <c r="A59" s="82">
        <v>10003758</v>
      </c>
      <c r="B59" s="57" t="s">
        <v>60</v>
      </c>
      <c r="C59" s="57" t="s">
        <v>20</v>
      </c>
      <c r="D59" s="58">
        <v>153.94200000000001</v>
      </c>
      <c r="E59" s="59">
        <v>168.05799999999999</v>
      </c>
      <c r="F59" s="60">
        <v>50.44</v>
      </c>
      <c r="G59" s="61">
        <v>105.208</v>
      </c>
      <c r="H59" s="62">
        <v>10.612</v>
      </c>
      <c r="I59" s="62">
        <v>16.969000000000001</v>
      </c>
      <c r="J59" s="62">
        <v>0</v>
      </c>
      <c r="K59" s="62">
        <v>25.268999999999998</v>
      </c>
      <c r="L59" s="62">
        <v>0</v>
      </c>
      <c r="M59" s="62">
        <v>10</v>
      </c>
    </row>
    <row r="60" spans="1:13" ht="15" customHeight="1" x14ac:dyDescent="0.2">
      <c r="A60" s="82">
        <v>10003854</v>
      </c>
      <c r="B60" s="57" t="s">
        <v>111</v>
      </c>
      <c r="C60" s="57" t="s">
        <v>27</v>
      </c>
      <c r="D60" s="58">
        <v>1086.086</v>
      </c>
      <c r="E60" s="59">
        <v>1248.9259999999999</v>
      </c>
      <c r="F60" s="60">
        <v>18.670000000000002</v>
      </c>
      <c r="G60" s="61">
        <v>371.76100000000002</v>
      </c>
      <c r="H60" s="62">
        <v>145.83699999999999</v>
      </c>
      <c r="I60" s="62">
        <v>65.488</v>
      </c>
      <c r="J60" s="62">
        <v>415.84</v>
      </c>
      <c r="K60" s="62">
        <v>0</v>
      </c>
      <c r="L60" s="62">
        <v>0</v>
      </c>
      <c r="M60" s="62">
        <v>250</v>
      </c>
    </row>
    <row r="61" spans="1:13" ht="15" customHeight="1" x14ac:dyDescent="0.2">
      <c r="A61" s="82">
        <v>10003861</v>
      </c>
      <c r="B61" s="57" t="s">
        <v>76</v>
      </c>
      <c r="C61" s="57" t="s">
        <v>27</v>
      </c>
      <c r="D61" s="58">
        <v>10508.078</v>
      </c>
      <c r="E61" s="59">
        <v>10782.986000000001</v>
      </c>
      <c r="F61" s="60">
        <v>22.5</v>
      </c>
      <c r="G61" s="61">
        <v>1976.213</v>
      </c>
      <c r="H61" s="62">
        <v>5890.3909999999996</v>
      </c>
      <c r="I61" s="62">
        <v>1719.0540000000001</v>
      </c>
      <c r="J61" s="62">
        <v>180</v>
      </c>
      <c r="K61" s="62">
        <v>197.328</v>
      </c>
      <c r="L61" s="62">
        <v>0</v>
      </c>
      <c r="M61" s="62">
        <v>820</v>
      </c>
    </row>
    <row r="62" spans="1:13" ht="15" customHeight="1" x14ac:dyDescent="0.2">
      <c r="A62" s="82">
        <v>10024962</v>
      </c>
      <c r="B62" s="57" t="s">
        <v>197</v>
      </c>
      <c r="C62" s="57" t="s">
        <v>27</v>
      </c>
      <c r="D62" s="58">
        <v>385</v>
      </c>
      <c r="E62" s="59">
        <v>505</v>
      </c>
      <c r="F62" s="60">
        <v>32.72</v>
      </c>
      <c r="G62" s="61">
        <v>40</v>
      </c>
      <c r="H62" s="62">
        <v>95</v>
      </c>
      <c r="I62" s="62">
        <v>10</v>
      </c>
      <c r="J62" s="62">
        <v>350</v>
      </c>
      <c r="K62" s="62">
        <v>0</v>
      </c>
      <c r="L62" s="62">
        <v>0</v>
      </c>
      <c r="M62" s="62">
        <v>10</v>
      </c>
    </row>
    <row r="63" spans="1:13" ht="15" customHeight="1" x14ac:dyDescent="0.2">
      <c r="A63" s="82">
        <v>10034449</v>
      </c>
      <c r="B63" s="57" t="s">
        <v>61</v>
      </c>
      <c r="C63" s="57" t="s">
        <v>27</v>
      </c>
      <c r="D63" s="58">
        <v>801.03599999999994</v>
      </c>
      <c r="E63" s="59">
        <v>1030.3920000000001</v>
      </c>
      <c r="F63" s="60">
        <v>20.98</v>
      </c>
      <c r="G63" s="61">
        <v>319</v>
      </c>
      <c r="H63" s="62">
        <v>123</v>
      </c>
      <c r="I63" s="62">
        <v>100</v>
      </c>
      <c r="J63" s="62">
        <v>478.392</v>
      </c>
      <c r="K63" s="62">
        <v>0</v>
      </c>
      <c r="L63" s="62">
        <v>0</v>
      </c>
      <c r="M63" s="62">
        <v>10</v>
      </c>
    </row>
    <row r="64" spans="1:13" ht="15" customHeight="1" x14ac:dyDescent="0.2">
      <c r="A64" s="82">
        <v>10003863</v>
      </c>
      <c r="B64" s="57" t="s">
        <v>112</v>
      </c>
      <c r="C64" s="57" t="s">
        <v>27</v>
      </c>
      <c r="D64" s="58">
        <v>1650</v>
      </c>
      <c r="E64" s="59">
        <v>1650</v>
      </c>
      <c r="F64" s="60">
        <v>21.39</v>
      </c>
      <c r="G64" s="61">
        <v>400</v>
      </c>
      <c r="H64" s="62">
        <v>550</v>
      </c>
      <c r="I64" s="62">
        <v>200</v>
      </c>
      <c r="J64" s="62">
        <v>400</v>
      </c>
      <c r="K64" s="62">
        <v>0</v>
      </c>
      <c r="L64" s="62">
        <v>0</v>
      </c>
      <c r="M64" s="62">
        <v>100</v>
      </c>
    </row>
    <row r="65" spans="1:13" ht="15" customHeight="1" x14ac:dyDescent="0.2">
      <c r="A65" s="82">
        <v>10003928</v>
      </c>
      <c r="B65" s="57" t="s">
        <v>198</v>
      </c>
      <c r="C65" s="57" t="s">
        <v>25</v>
      </c>
      <c r="D65" s="58">
        <v>415.75</v>
      </c>
      <c r="E65" s="59">
        <v>523</v>
      </c>
      <c r="F65" s="60">
        <v>76.209999999999994</v>
      </c>
      <c r="G65" s="61">
        <v>58.3</v>
      </c>
      <c r="H65" s="62">
        <v>65.2</v>
      </c>
      <c r="I65" s="62">
        <v>48</v>
      </c>
      <c r="J65" s="62">
        <v>75.2</v>
      </c>
      <c r="K65" s="62">
        <v>0</v>
      </c>
      <c r="L65" s="62">
        <v>254.3</v>
      </c>
      <c r="M65" s="62">
        <v>22</v>
      </c>
    </row>
    <row r="66" spans="1:13" ht="15" customHeight="1" x14ac:dyDescent="0.2">
      <c r="A66" s="82">
        <v>10003956</v>
      </c>
      <c r="B66" s="57" t="s">
        <v>113</v>
      </c>
      <c r="C66" s="57" t="s">
        <v>26</v>
      </c>
      <c r="D66" s="58">
        <v>1755</v>
      </c>
      <c r="E66" s="59">
        <v>1930</v>
      </c>
      <c r="F66" s="60">
        <v>15.04</v>
      </c>
      <c r="G66" s="61">
        <v>575</v>
      </c>
      <c r="H66" s="62">
        <v>950</v>
      </c>
      <c r="I66" s="62">
        <v>90</v>
      </c>
      <c r="J66" s="62">
        <v>90</v>
      </c>
      <c r="K66" s="62">
        <v>0</v>
      </c>
      <c r="L66" s="62">
        <v>0</v>
      </c>
      <c r="M66" s="62">
        <v>225</v>
      </c>
    </row>
    <row r="67" spans="1:13" ht="15" customHeight="1" x14ac:dyDescent="0.2">
      <c r="A67" s="82">
        <v>10003957</v>
      </c>
      <c r="B67" s="57" t="s">
        <v>114</v>
      </c>
      <c r="C67" s="57" t="s">
        <v>26</v>
      </c>
      <c r="D67" s="58">
        <v>11289.971</v>
      </c>
      <c r="E67" s="59">
        <v>11423.852000000001</v>
      </c>
      <c r="F67" s="60">
        <v>21.97</v>
      </c>
      <c r="G67" s="61">
        <v>939.20500000000004</v>
      </c>
      <c r="H67" s="62">
        <v>4669.3639999999996</v>
      </c>
      <c r="I67" s="62">
        <v>1219.347</v>
      </c>
      <c r="J67" s="62">
        <v>3761.9189999999999</v>
      </c>
      <c r="K67" s="62">
        <v>84.016999999999996</v>
      </c>
      <c r="L67" s="62">
        <v>0</v>
      </c>
      <c r="M67" s="62">
        <v>750</v>
      </c>
    </row>
    <row r="68" spans="1:13" ht="15" customHeight="1" x14ac:dyDescent="0.2">
      <c r="A68" s="82">
        <v>10004048</v>
      </c>
      <c r="B68" s="57" t="s">
        <v>199</v>
      </c>
      <c r="C68" s="57" t="s">
        <v>20</v>
      </c>
      <c r="D68" s="58">
        <v>5802.8040000000001</v>
      </c>
      <c r="E68" s="59">
        <v>5203.4070000000002</v>
      </c>
      <c r="F68" s="60">
        <v>31.03</v>
      </c>
      <c r="G68" s="61">
        <v>841.21900000000005</v>
      </c>
      <c r="H68" s="62">
        <v>2024.415</v>
      </c>
      <c r="I68" s="62">
        <v>1046.181</v>
      </c>
      <c r="J68" s="62">
        <v>1291.5930000000001</v>
      </c>
      <c r="K68" s="62">
        <v>0</v>
      </c>
      <c r="L68" s="62">
        <v>0</v>
      </c>
      <c r="M68" s="62">
        <v>0</v>
      </c>
    </row>
    <row r="69" spans="1:13" ht="15" customHeight="1" x14ac:dyDescent="0.2">
      <c r="A69" s="82">
        <v>10004078</v>
      </c>
      <c r="B69" s="57" t="s">
        <v>115</v>
      </c>
      <c r="C69" s="57" t="s">
        <v>20</v>
      </c>
      <c r="D69" s="58">
        <v>3581.2</v>
      </c>
      <c r="E69" s="59">
        <v>3775.8939999999998</v>
      </c>
      <c r="F69" s="60">
        <v>16.010000000000002</v>
      </c>
      <c r="G69" s="61">
        <v>1354.64</v>
      </c>
      <c r="H69" s="62">
        <v>1519.4939999999999</v>
      </c>
      <c r="I69" s="62">
        <v>701.76</v>
      </c>
      <c r="J69" s="62">
        <v>100</v>
      </c>
      <c r="K69" s="62">
        <v>0</v>
      </c>
      <c r="L69" s="62">
        <v>0</v>
      </c>
      <c r="M69" s="62">
        <v>100</v>
      </c>
    </row>
    <row r="70" spans="1:13" ht="15" customHeight="1" x14ac:dyDescent="0.2">
      <c r="A70" s="82">
        <v>10004112</v>
      </c>
      <c r="B70" s="57" t="s">
        <v>200</v>
      </c>
      <c r="C70" s="57" t="s">
        <v>25</v>
      </c>
      <c r="D70" s="58">
        <v>215</v>
      </c>
      <c r="E70" s="59">
        <v>248.75</v>
      </c>
      <c r="F70" s="60">
        <v>20.440000000000001</v>
      </c>
      <c r="G70" s="61">
        <v>35.75</v>
      </c>
      <c r="H70" s="62">
        <v>73</v>
      </c>
      <c r="I70" s="62">
        <v>41.5</v>
      </c>
      <c r="J70" s="62">
        <v>74.5</v>
      </c>
      <c r="K70" s="62">
        <v>0</v>
      </c>
      <c r="L70" s="62">
        <v>0</v>
      </c>
      <c r="M70" s="62">
        <v>24</v>
      </c>
    </row>
    <row r="71" spans="1:13" ht="15" customHeight="1" x14ac:dyDescent="0.2">
      <c r="A71" s="82">
        <v>10004113</v>
      </c>
      <c r="B71" s="57" t="s">
        <v>116</v>
      </c>
      <c r="C71" s="57" t="s">
        <v>25</v>
      </c>
      <c r="D71" s="58">
        <v>9855.1550000000007</v>
      </c>
      <c r="E71" s="59">
        <v>10130.451999999999</v>
      </c>
      <c r="F71" s="60">
        <v>30</v>
      </c>
      <c r="G71" s="61">
        <v>2708.7629999999999</v>
      </c>
      <c r="H71" s="62">
        <v>1470.288</v>
      </c>
      <c r="I71" s="62">
        <v>1019.216</v>
      </c>
      <c r="J71" s="62">
        <v>4243.1850000000004</v>
      </c>
      <c r="K71" s="62">
        <v>626</v>
      </c>
      <c r="L71" s="62">
        <v>0</v>
      </c>
      <c r="M71" s="62">
        <v>63</v>
      </c>
    </row>
    <row r="72" spans="1:13" ht="15" customHeight="1" x14ac:dyDescent="0.2">
      <c r="A72" s="82">
        <v>10004180</v>
      </c>
      <c r="B72" s="57" t="s">
        <v>117</v>
      </c>
      <c r="C72" s="57" t="s">
        <v>26</v>
      </c>
      <c r="D72" s="58">
        <v>14195.6</v>
      </c>
      <c r="E72" s="59">
        <v>14353.85</v>
      </c>
      <c r="F72" s="60">
        <v>23.6</v>
      </c>
      <c r="G72" s="61">
        <v>1525</v>
      </c>
      <c r="H72" s="62">
        <v>4300</v>
      </c>
      <c r="I72" s="62">
        <v>825</v>
      </c>
      <c r="J72" s="62">
        <v>6841.35</v>
      </c>
      <c r="K72" s="62">
        <v>0</v>
      </c>
      <c r="L72" s="62">
        <v>362.5</v>
      </c>
      <c r="M72" s="62">
        <v>500</v>
      </c>
    </row>
    <row r="73" spans="1:13" ht="15" customHeight="1" x14ac:dyDescent="0.2">
      <c r="A73" s="82">
        <v>10004344</v>
      </c>
      <c r="B73" s="57" t="s">
        <v>118</v>
      </c>
      <c r="C73" s="57" t="s">
        <v>33</v>
      </c>
      <c r="D73" s="58">
        <v>145.60499999999999</v>
      </c>
      <c r="E73" s="59">
        <v>177.232</v>
      </c>
      <c r="F73" s="60">
        <v>28.15</v>
      </c>
      <c r="G73" s="61">
        <v>63.66</v>
      </c>
      <c r="H73" s="62">
        <v>46.695</v>
      </c>
      <c r="I73" s="62">
        <v>49.377000000000002</v>
      </c>
      <c r="J73" s="62">
        <v>17.5</v>
      </c>
      <c r="K73" s="62">
        <v>0</v>
      </c>
      <c r="L73" s="62">
        <v>0</v>
      </c>
      <c r="M73" s="62">
        <v>0</v>
      </c>
    </row>
    <row r="74" spans="1:13" ht="15" customHeight="1" x14ac:dyDescent="0.2">
      <c r="A74" s="82">
        <v>10004351</v>
      </c>
      <c r="B74" s="57" t="s">
        <v>119</v>
      </c>
      <c r="C74" s="57" t="s">
        <v>20</v>
      </c>
      <c r="D74" s="58">
        <v>6008</v>
      </c>
      <c r="E74" s="59">
        <v>5798</v>
      </c>
      <c r="F74" s="60">
        <v>18.239999999999998</v>
      </c>
      <c r="G74" s="61">
        <v>690</v>
      </c>
      <c r="H74" s="62">
        <v>4070</v>
      </c>
      <c r="I74" s="62">
        <v>480</v>
      </c>
      <c r="J74" s="62">
        <v>120</v>
      </c>
      <c r="K74" s="62">
        <v>0</v>
      </c>
      <c r="L74" s="62">
        <v>0</v>
      </c>
      <c r="M74" s="62">
        <v>438</v>
      </c>
    </row>
    <row r="75" spans="1:13" ht="15" customHeight="1" x14ac:dyDescent="0.2">
      <c r="A75" s="82">
        <v>10004375</v>
      </c>
      <c r="B75" s="57" t="s">
        <v>244</v>
      </c>
      <c r="C75" s="57" t="s">
        <v>29</v>
      </c>
      <c r="D75" s="58">
        <v>50.6</v>
      </c>
      <c r="E75" s="59">
        <v>55.4</v>
      </c>
      <c r="F75" s="60">
        <v>70.209999999999994</v>
      </c>
      <c r="G75" s="61">
        <v>15.7</v>
      </c>
      <c r="H75" s="62">
        <v>12.8</v>
      </c>
      <c r="I75" s="62">
        <v>13.9</v>
      </c>
      <c r="J75" s="62">
        <v>0</v>
      </c>
      <c r="K75" s="62">
        <v>0</v>
      </c>
      <c r="L75" s="62">
        <v>0</v>
      </c>
      <c r="M75" s="62">
        <v>13</v>
      </c>
    </row>
    <row r="76" spans="1:13" ht="15" customHeight="1" x14ac:dyDescent="0.2">
      <c r="A76" s="82">
        <v>10023454</v>
      </c>
      <c r="B76" s="57" t="s">
        <v>201</v>
      </c>
      <c r="C76" s="57" t="s">
        <v>18</v>
      </c>
      <c r="D76" s="58">
        <v>36.892000000000003</v>
      </c>
      <c r="E76" s="59">
        <v>80</v>
      </c>
      <c r="F76" s="60">
        <v>19.149999999999999</v>
      </c>
      <c r="G76" s="61">
        <v>13.5</v>
      </c>
      <c r="H76" s="62">
        <v>10</v>
      </c>
      <c r="I76" s="62">
        <v>16.5</v>
      </c>
      <c r="J76" s="62">
        <v>19</v>
      </c>
      <c r="K76" s="62">
        <v>21</v>
      </c>
      <c r="L76" s="62">
        <v>0</v>
      </c>
      <c r="M76" s="62">
        <v>0</v>
      </c>
    </row>
    <row r="77" spans="1:13" ht="15" customHeight="1" x14ac:dyDescent="0.2">
      <c r="A77" s="82">
        <v>10004442</v>
      </c>
      <c r="B77" s="57" t="s">
        <v>202</v>
      </c>
      <c r="C77" s="57" t="s">
        <v>25</v>
      </c>
      <c r="D77" s="58">
        <v>381.3</v>
      </c>
      <c r="E77" s="59">
        <v>446.5</v>
      </c>
      <c r="F77" s="60">
        <v>38.47</v>
      </c>
      <c r="G77" s="61">
        <v>142</v>
      </c>
      <c r="H77" s="62">
        <v>99</v>
      </c>
      <c r="I77" s="62">
        <v>50</v>
      </c>
      <c r="J77" s="62">
        <v>86</v>
      </c>
      <c r="K77" s="62">
        <v>52</v>
      </c>
      <c r="L77" s="62">
        <v>7.5</v>
      </c>
      <c r="M77" s="62">
        <v>10</v>
      </c>
    </row>
    <row r="78" spans="1:13" ht="15" customHeight="1" x14ac:dyDescent="0.2">
      <c r="A78" s="82">
        <v>10004478</v>
      </c>
      <c r="B78" s="57" t="s">
        <v>120</v>
      </c>
      <c r="C78" s="57" t="s">
        <v>26</v>
      </c>
      <c r="D78" s="58">
        <v>384</v>
      </c>
      <c r="E78" s="59">
        <v>443</v>
      </c>
      <c r="F78" s="60">
        <v>23</v>
      </c>
      <c r="G78" s="61">
        <v>97</v>
      </c>
      <c r="H78" s="62">
        <v>71</v>
      </c>
      <c r="I78" s="62">
        <v>91</v>
      </c>
      <c r="J78" s="62">
        <v>140</v>
      </c>
      <c r="K78" s="62">
        <v>0</v>
      </c>
      <c r="L78" s="62">
        <v>20</v>
      </c>
      <c r="M78" s="62">
        <v>24</v>
      </c>
    </row>
    <row r="79" spans="1:13" ht="15" customHeight="1" x14ac:dyDescent="0.2">
      <c r="A79" s="82">
        <v>10004538</v>
      </c>
      <c r="B79" s="57" t="s">
        <v>203</v>
      </c>
      <c r="C79" s="57" t="s">
        <v>26</v>
      </c>
      <c r="D79" s="58">
        <v>33.200000000000003</v>
      </c>
      <c r="E79" s="59">
        <v>36.700000000000003</v>
      </c>
      <c r="F79" s="60">
        <v>35.799999999999997</v>
      </c>
      <c r="G79" s="61">
        <v>14.1</v>
      </c>
      <c r="H79" s="62">
        <v>16.600000000000001</v>
      </c>
      <c r="I79" s="62">
        <v>0</v>
      </c>
      <c r="J79" s="62">
        <v>3.5</v>
      </c>
      <c r="K79" s="62">
        <v>0</v>
      </c>
      <c r="L79" s="62">
        <v>0</v>
      </c>
      <c r="M79" s="62">
        <v>2.5</v>
      </c>
    </row>
    <row r="80" spans="1:13" ht="15" customHeight="1" x14ac:dyDescent="0.2">
      <c r="A80" s="82">
        <v>10004599</v>
      </c>
      <c r="B80" s="57" t="s">
        <v>245</v>
      </c>
      <c r="C80" s="57" t="s">
        <v>33</v>
      </c>
      <c r="D80" s="58">
        <v>2762.3589999999999</v>
      </c>
      <c r="E80" s="59">
        <v>3311.3049999999998</v>
      </c>
      <c r="F80" s="60">
        <v>55.02</v>
      </c>
      <c r="G80" s="61">
        <v>240.72300000000001</v>
      </c>
      <c r="H80" s="62">
        <v>782.34900000000005</v>
      </c>
      <c r="I80" s="62">
        <v>361.084</v>
      </c>
      <c r="J80" s="62">
        <v>1847.1489999999999</v>
      </c>
      <c r="K80" s="62">
        <v>0</v>
      </c>
      <c r="L80" s="62">
        <v>0</v>
      </c>
      <c r="M80" s="62">
        <v>80</v>
      </c>
    </row>
    <row r="81" spans="1:13" ht="15" customHeight="1" x14ac:dyDescent="0.2">
      <c r="A81" s="82">
        <v>10004552</v>
      </c>
      <c r="B81" s="57" t="s">
        <v>204</v>
      </c>
      <c r="C81" s="57" t="s">
        <v>26</v>
      </c>
      <c r="D81" s="58">
        <v>103.5</v>
      </c>
      <c r="E81" s="59">
        <v>141</v>
      </c>
      <c r="F81" s="60">
        <v>25</v>
      </c>
      <c r="G81" s="61">
        <v>70.5</v>
      </c>
      <c r="H81" s="62">
        <v>14.1</v>
      </c>
      <c r="I81" s="62">
        <v>21.15</v>
      </c>
      <c r="J81" s="62">
        <v>0</v>
      </c>
      <c r="K81" s="62">
        <v>0</v>
      </c>
      <c r="L81" s="62">
        <v>0</v>
      </c>
      <c r="M81" s="62">
        <v>35.25</v>
      </c>
    </row>
    <row r="82" spans="1:13" ht="15" customHeight="1" x14ac:dyDescent="0.2">
      <c r="A82" s="82">
        <v>10030129</v>
      </c>
      <c r="B82" s="57" t="s">
        <v>121</v>
      </c>
      <c r="C82" s="57" t="s">
        <v>18</v>
      </c>
      <c r="D82" s="58">
        <v>142.27600000000001</v>
      </c>
      <c r="E82" s="59">
        <v>176.55</v>
      </c>
      <c r="F82" s="60">
        <v>30</v>
      </c>
      <c r="G82" s="61">
        <v>22.068999999999999</v>
      </c>
      <c r="H82" s="62">
        <v>44.137999999999998</v>
      </c>
      <c r="I82" s="62">
        <v>22.068999999999999</v>
      </c>
      <c r="J82" s="62">
        <v>0</v>
      </c>
      <c r="K82" s="62">
        <v>0</v>
      </c>
      <c r="L82" s="62">
        <v>0</v>
      </c>
      <c r="M82" s="62">
        <v>88.275000000000006</v>
      </c>
    </row>
    <row r="83" spans="1:13" ht="15" customHeight="1" x14ac:dyDescent="0.2">
      <c r="A83" s="82">
        <v>10004576</v>
      </c>
      <c r="B83" s="57" t="s">
        <v>246</v>
      </c>
      <c r="C83" s="57" t="s">
        <v>33</v>
      </c>
      <c r="D83" s="58">
        <v>451.43200000000002</v>
      </c>
      <c r="E83" s="59">
        <v>456</v>
      </c>
      <c r="F83" s="60">
        <v>20.37</v>
      </c>
      <c r="G83" s="61">
        <v>104</v>
      </c>
      <c r="H83" s="62">
        <v>62</v>
      </c>
      <c r="I83" s="62">
        <v>43</v>
      </c>
      <c r="J83" s="62">
        <v>47</v>
      </c>
      <c r="K83" s="62">
        <v>195</v>
      </c>
      <c r="L83" s="62">
        <v>0</v>
      </c>
      <c r="M83" s="62">
        <v>5</v>
      </c>
    </row>
    <row r="84" spans="1:13" ht="15" customHeight="1" x14ac:dyDescent="0.2">
      <c r="A84" s="82">
        <v>10006303</v>
      </c>
      <c r="B84" s="57" t="s">
        <v>247</v>
      </c>
      <c r="C84" s="57" t="s">
        <v>25</v>
      </c>
      <c r="D84" s="58">
        <v>41</v>
      </c>
      <c r="E84" s="59">
        <v>45.5</v>
      </c>
      <c r="F84" s="60">
        <v>53.9</v>
      </c>
      <c r="G84" s="61">
        <v>9.5</v>
      </c>
      <c r="H84" s="62">
        <v>11.5</v>
      </c>
      <c r="I84" s="62">
        <v>9.5</v>
      </c>
      <c r="J84" s="62">
        <v>0</v>
      </c>
      <c r="K84" s="62">
        <v>0</v>
      </c>
      <c r="L84" s="62">
        <v>0</v>
      </c>
      <c r="M84" s="62">
        <v>15</v>
      </c>
    </row>
    <row r="85" spans="1:13" ht="15" customHeight="1" x14ac:dyDescent="0.2">
      <c r="A85" s="82">
        <v>10007832</v>
      </c>
      <c r="B85" s="57" t="s">
        <v>205</v>
      </c>
      <c r="C85" s="57" t="s">
        <v>22</v>
      </c>
      <c r="D85" s="58">
        <v>591</v>
      </c>
      <c r="E85" s="59">
        <v>591</v>
      </c>
      <c r="F85" s="60">
        <v>10.08</v>
      </c>
      <c r="G85" s="61">
        <v>50</v>
      </c>
      <c r="H85" s="62">
        <v>340</v>
      </c>
      <c r="I85" s="62">
        <v>30</v>
      </c>
      <c r="J85" s="62">
        <v>51</v>
      </c>
      <c r="K85" s="62">
        <v>0</v>
      </c>
      <c r="L85" s="62">
        <v>0</v>
      </c>
      <c r="M85" s="62">
        <v>120</v>
      </c>
    </row>
    <row r="86" spans="1:13" ht="15" customHeight="1" x14ac:dyDescent="0.2">
      <c r="A86" s="82">
        <v>10004686</v>
      </c>
      <c r="B86" s="57" t="s">
        <v>248</v>
      </c>
      <c r="C86" s="57" t="s">
        <v>29</v>
      </c>
      <c r="D86" s="58">
        <v>68.063999999999993</v>
      </c>
      <c r="E86" s="59">
        <v>81.914000000000001</v>
      </c>
      <c r="F86" s="60">
        <v>15.75</v>
      </c>
      <c r="G86" s="61">
        <v>26.004999999999999</v>
      </c>
      <c r="H86" s="62">
        <v>26.004999999999999</v>
      </c>
      <c r="I86" s="62">
        <v>24.704000000000001</v>
      </c>
      <c r="J86" s="62">
        <v>0</v>
      </c>
      <c r="K86" s="62">
        <v>0</v>
      </c>
      <c r="L86" s="62">
        <v>0</v>
      </c>
      <c r="M86" s="62">
        <v>5.2009999999999996</v>
      </c>
    </row>
    <row r="87" spans="1:13" ht="15" customHeight="1" x14ac:dyDescent="0.2">
      <c r="A87" s="82">
        <v>10004775</v>
      </c>
      <c r="B87" s="57" t="s">
        <v>77</v>
      </c>
      <c r="C87" s="57" t="s">
        <v>18</v>
      </c>
      <c r="D87" s="58">
        <v>1550.953</v>
      </c>
      <c r="E87" s="59">
        <v>1535.366</v>
      </c>
      <c r="F87" s="60">
        <v>26.1</v>
      </c>
      <c r="G87" s="61">
        <v>825</v>
      </c>
      <c r="H87" s="62">
        <v>275</v>
      </c>
      <c r="I87" s="62">
        <v>175</v>
      </c>
      <c r="J87" s="62">
        <v>225.36600000000001</v>
      </c>
      <c r="K87" s="62">
        <v>0</v>
      </c>
      <c r="L87" s="62">
        <v>0</v>
      </c>
      <c r="M87" s="62">
        <v>35</v>
      </c>
    </row>
    <row r="88" spans="1:13" ht="15" customHeight="1" x14ac:dyDescent="0.2">
      <c r="A88" s="82">
        <v>10004577</v>
      </c>
      <c r="B88" s="57" t="s">
        <v>206</v>
      </c>
      <c r="C88" s="57" t="s">
        <v>25</v>
      </c>
      <c r="D88" s="58">
        <v>388</v>
      </c>
      <c r="E88" s="59">
        <v>388</v>
      </c>
      <c r="F88" s="60">
        <v>40.200000000000003</v>
      </c>
      <c r="G88" s="61">
        <v>50</v>
      </c>
      <c r="H88" s="62">
        <v>65</v>
      </c>
      <c r="I88" s="62">
        <v>40</v>
      </c>
      <c r="J88" s="62">
        <v>208</v>
      </c>
      <c r="K88" s="62">
        <v>0</v>
      </c>
      <c r="L88" s="62">
        <v>0</v>
      </c>
      <c r="M88" s="62">
        <v>25</v>
      </c>
    </row>
    <row r="89" spans="1:13" ht="15" customHeight="1" x14ac:dyDescent="0.2">
      <c r="A89" s="82">
        <v>10004797</v>
      </c>
      <c r="B89" s="57" t="s">
        <v>122</v>
      </c>
      <c r="C89" s="57" t="s">
        <v>25</v>
      </c>
      <c r="D89" s="58">
        <v>14593.266</v>
      </c>
      <c r="E89" s="59">
        <v>15664.058999999999</v>
      </c>
      <c r="F89" s="60">
        <v>21</v>
      </c>
      <c r="G89" s="61">
        <v>2799.1410000000001</v>
      </c>
      <c r="H89" s="62">
        <v>3723.7350000000001</v>
      </c>
      <c r="I89" s="62">
        <v>1738.2360000000001</v>
      </c>
      <c r="J89" s="62">
        <v>6402.9459999999999</v>
      </c>
      <c r="K89" s="62">
        <v>0</v>
      </c>
      <c r="L89" s="62">
        <v>0</v>
      </c>
      <c r="M89" s="62">
        <v>1000</v>
      </c>
    </row>
    <row r="90" spans="1:13" ht="15" customHeight="1" x14ac:dyDescent="0.2">
      <c r="A90" s="82">
        <v>10004930</v>
      </c>
      <c r="B90" s="57" t="s">
        <v>123</v>
      </c>
      <c r="C90" s="57" t="s">
        <v>29</v>
      </c>
      <c r="D90" s="58">
        <v>8635.3349999999991</v>
      </c>
      <c r="E90" s="59">
        <v>8650.1029999999992</v>
      </c>
      <c r="F90" s="60">
        <v>27.08</v>
      </c>
      <c r="G90" s="61">
        <v>1342.14</v>
      </c>
      <c r="H90" s="62">
        <v>669.54600000000005</v>
      </c>
      <c r="I90" s="62">
        <v>327.18299999999999</v>
      </c>
      <c r="J90" s="62">
        <v>5237.2340000000004</v>
      </c>
      <c r="K90" s="62">
        <v>0</v>
      </c>
      <c r="L90" s="62">
        <v>0</v>
      </c>
      <c r="M90" s="62">
        <v>1074</v>
      </c>
    </row>
    <row r="91" spans="1:13" ht="15" customHeight="1" x14ac:dyDescent="0.2">
      <c r="A91" s="82">
        <v>10042570</v>
      </c>
      <c r="B91" s="57" t="s">
        <v>207</v>
      </c>
      <c r="C91" s="57" t="s">
        <v>18</v>
      </c>
      <c r="D91" s="58">
        <v>291.892</v>
      </c>
      <c r="E91" s="59">
        <v>1202.778</v>
      </c>
      <c r="F91" s="60">
        <v>18</v>
      </c>
      <c r="G91" s="61">
        <v>186.42400000000001</v>
      </c>
      <c r="H91" s="62">
        <v>186.42400000000001</v>
      </c>
      <c r="I91" s="62">
        <v>186.42400000000001</v>
      </c>
      <c r="J91" s="62">
        <v>0</v>
      </c>
      <c r="K91" s="62">
        <v>584.67999999999995</v>
      </c>
      <c r="L91" s="62">
        <v>0</v>
      </c>
      <c r="M91" s="62">
        <v>58.826000000000001</v>
      </c>
    </row>
    <row r="92" spans="1:13" ht="15" customHeight="1" x14ac:dyDescent="0.2">
      <c r="A92" s="82">
        <v>10004676</v>
      </c>
      <c r="B92" s="57" t="s">
        <v>208</v>
      </c>
      <c r="C92" s="57" t="s">
        <v>19</v>
      </c>
      <c r="D92" s="58">
        <v>196.024</v>
      </c>
      <c r="E92" s="59">
        <v>216.10599999999999</v>
      </c>
      <c r="F92" s="60">
        <v>46.92</v>
      </c>
      <c r="G92" s="61">
        <v>23.492000000000001</v>
      </c>
      <c r="H92" s="62">
        <v>92.3</v>
      </c>
      <c r="I92" s="62">
        <v>23.492000000000001</v>
      </c>
      <c r="J92" s="62">
        <v>42.66</v>
      </c>
      <c r="K92" s="62">
        <v>0</v>
      </c>
      <c r="L92" s="62">
        <v>0</v>
      </c>
      <c r="M92" s="62">
        <v>34.161999999999999</v>
      </c>
    </row>
    <row r="93" spans="1:13" ht="15" customHeight="1" x14ac:dyDescent="0.2">
      <c r="A93" s="82">
        <v>10005124</v>
      </c>
      <c r="B93" s="57" t="s">
        <v>249</v>
      </c>
      <c r="C93" s="57" t="s">
        <v>29</v>
      </c>
      <c r="D93" s="58">
        <v>291</v>
      </c>
      <c r="E93" s="59">
        <v>537</v>
      </c>
      <c r="F93" s="60">
        <v>42.62</v>
      </c>
      <c r="G93" s="61">
        <v>125</v>
      </c>
      <c r="H93" s="62">
        <v>80</v>
      </c>
      <c r="I93" s="62">
        <v>80</v>
      </c>
      <c r="J93" s="62">
        <v>90</v>
      </c>
      <c r="K93" s="62">
        <v>146</v>
      </c>
      <c r="L93" s="62">
        <v>0</v>
      </c>
      <c r="M93" s="62">
        <v>16</v>
      </c>
    </row>
    <row r="94" spans="1:13" ht="15" customHeight="1" x14ac:dyDescent="0.2">
      <c r="A94" s="82">
        <v>10005127</v>
      </c>
      <c r="B94" s="57" t="s">
        <v>124</v>
      </c>
      <c r="C94" s="57" t="s">
        <v>19</v>
      </c>
      <c r="D94" s="58">
        <v>1160</v>
      </c>
      <c r="E94" s="59">
        <v>1155</v>
      </c>
      <c r="F94" s="60">
        <v>29.6</v>
      </c>
      <c r="G94" s="61">
        <v>370</v>
      </c>
      <c r="H94" s="62">
        <v>255</v>
      </c>
      <c r="I94" s="62">
        <v>115</v>
      </c>
      <c r="J94" s="62">
        <v>375</v>
      </c>
      <c r="K94" s="62">
        <v>0</v>
      </c>
      <c r="L94" s="62">
        <v>0</v>
      </c>
      <c r="M94" s="62">
        <v>40</v>
      </c>
    </row>
    <row r="95" spans="1:13" ht="15" customHeight="1" x14ac:dyDescent="0.2">
      <c r="A95" s="82">
        <v>10005200</v>
      </c>
      <c r="B95" s="57" t="s">
        <v>209</v>
      </c>
      <c r="C95" s="57" t="s">
        <v>26</v>
      </c>
      <c r="D95" s="58">
        <v>49.5</v>
      </c>
      <c r="E95" s="59">
        <v>106.25</v>
      </c>
      <c r="F95" s="60">
        <v>29.3</v>
      </c>
      <c r="G95" s="61">
        <v>18</v>
      </c>
      <c r="H95" s="62">
        <v>26</v>
      </c>
      <c r="I95" s="62">
        <v>14</v>
      </c>
      <c r="J95" s="62">
        <v>21.25</v>
      </c>
      <c r="K95" s="62">
        <v>20</v>
      </c>
      <c r="L95" s="62">
        <v>0</v>
      </c>
      <c r="M95" s="62">
        <v>7</v>
      </c>
    </row>
    <row r="96" spans="1:13" ht="15" customHeight="1" x14ac:dyDescent="0.2">
      <c r="A96" s="82">
        <v>10007775</v>
      </c>
      <c r="B96" s="57" t="s">
        <v>47</v>
      </c>
      <c r="C96" s="57" t="s">
        <v>20</v>
      </c>
      <c r="D96" s="58">
        <v>10918.092000000001</v>
      </c>
      <c r="E96" s="59">
        <v>10434.522999999999</v>
      </c>
      <c r="F96" s="60">
        <v>28.63</v>
      </c>
      <c r="G96" s="61">
        <v>1165.5</v>
      </c>
      <c r="H96" s="62">
        <v>931</v>
      </c>
      <c r="I96" s="62">
        <v>320.5</v>
      </c>
      <c r="J96" s="62">
        <v>7767.5230000000001</v>
      </c>
      <c r="K96" s="62">
        <v>0</v>
      </c>
      <c r="L96" s="62">
        <v>0</v>
      </c>
      <c r="M96" s="62">
        <v>250</v>
      </c>
    </row>
    <row r="97" spans="1:13" ht="15" customHeight="1" x14ac:dyDescent="0.2">
      <c r="A97" s="82">
        <v>10005389</v>
      </c>
      <c r="B97" s="57" t="s">
        <v>125</v>
      </c>
      <c r="C97" s="57" t="s">
        <v>20</v>
      </c>
      <c r="D97" s="58">
        <v>1491</v>
      </c>
      <c r="E97" s="59">
        <v>1647.338</v>
      </c>
      <c r="F97" s="60">
        <v>22.01</v>
      </c>
      <c r="G97" s="61">
        <v>330.75</v>
      </c>
      <c r="H97" s="62">
        <v>568.67499999999995</v>
      </c>
      <c r="I97" s="62">
        <v>181.91300000000001</v>
      </c>
      <c r="J97" s="62">
        <v>466</v>
      </c>
      <c r="K97" s="62">
        <v>0</v>
      </c>
      <c r="L97" s="62">
        <v>0</v>
      </c>
      <c r="M97" s="62">
        <v>100</v>
      </c>
    </row>
    <row r="98" spans="1:13" ht="15" customHeight="1" x14ac:dyDescent="0.2">
      <c r="A98" s="82">
        <v>10005404</v>
      </c>
      <c r="B98" s="57" t="s">
        <v>210</v>
      </c>
      <c r="C98" s="57" t="s">
        <v>26</v>
      </c>
      <c r="D98" s="58">
        <v>277.53199999999998</v>
      </c>
      <c r="E98" s="59">
        <v>336</v>
      </c>
      <c r="F98" s="60">
        <v>25.03</v>
      </c>
      <c r="G98" s="61">
        <v>43.174999999999997</v>
      </c>
      <c r="H98" s="62">
        <v>43.5</v>
      </c>
      <c r="I98" s="62">
        <v>88.375</v>
      </c>
      <c r="J98" s="62">
        <v>157.94999999999999</v>
      </c>
      <c r="K98" s="62">
        <v>0</v>
      </c>
      <c r="L98" s="62">
        <v>0</v>
      </c>
      <c r="M98" s="62">
        <v>3</v>
      </c>
    </row>
    <row r="99" spans="1:13" ht="15" customHeight="1" x14ac:dyDescent="0.2">
      <c r="A99" s="82">
        <v>10002863</v>
      </c>
      <c r="B99" s="57" t="s">
        <v>211</v>
      </c>
      <c r="C99" s="57" t="s">
        <v>26</v>
      </c>
      <c r="D99" s="58">
        <v>25.663</v>
      </c>
      <c r="E99" s="59">
        <v>30.786999999999999</v>
      </c>
      <c r="F99" s="60">
        <v>29.61</v>
      </c>
      <c r="G99" s="61">
        <v>3.625</v>
      </c>
      <c r="H99" s="62">
        <v>13.25</v>
      </c>
      <c r="I99" s="62">
        <v>5.4119999999999999</v>
      </c>
      <c r="J99" s="62">
        <v>5.5</v>
      </c>
      <c r="K99" s="62">
        <v>0</v>
      </c>
      <c r="L99" s="62">
        <v>0</v>
      </c>
      <c r="M99" s="62">
        <v>3</v>
      </c>
    </row>
    <row r="100" spans="1:13" ht="15" customHeight="1" x14ac:dyDescent="0.2">
      <c r="A100" s="82">
        <v>10005534</v>
      </c>
      <c r="B100" s="57" t="s">
        <v>212</v>
      </c>
      <c r="C100" s="57" t="s">
        <v>27</v>
      </c>
      <c r="D100" s="58">
        <v>139.95699999999999</v>
      </c>
      <c r="E100" s="59">
        <v>148.15700000000001</v>
      </c>
      <c r="F100" s="60">
        <v>46.88</v>
      </c>
      <c r="G100" s="61">
        <v>14.2</v>
      </c>
      <c r="H100" s="62">
        <v>39.554000000000002</v>
      </c>
      <c r="I100" s="62">
        <v>19.003</v>
      </c>
      <c r="J100" s="62">
        <v>55.4</v>
      </c>
      <c r="K100" s="62">
        <v>0</v>
      </c>
      <c r="L100" s="62">
        <v>0</v>
      </c>
      <c r="M100" s="62">
        <v>20</v>
      </c>
    </row>
    <row r="101" spans="1:13" ht="15" customHeight="1" x14ac:dyDescent="0.2">
      <c r="A101" s="82">
        <v>10007776</v>
      </c>
      <c r="B101" s="57" t="s">
        <v>213</v>
      </c>
      <c r="C101" s="57" t="s">
        <v>20</v>
      </c>
      <c r="D101" s="58">
        <v>8984.2829999999994</v>
      </c>
      <c r="E101" s="59">
        <v>8122.7550000000001</v>
      </c>
      <c r="F101" s="60">
        <v>37.08</v>
      </c>
      <c r="G101" s="61">
        <v>2714.393</v>
      </c>
      <c r="H101" s="62">
        <v>4626.7839999999997</v>
      </c>
      <c r="I101" s="62">
        <v>481.57799999999997</v>
      </c>
      <c r="J101" s="62">
        <v>0</v>
      </c>
      <c r="K101" s="62">
        <v>0</v>
      </c>
      <c r="L101" s="62">
        <v>0</v>
      </c>
      <c r="M101" s="62">
        <v>300</v>
      </c>
    </row>
    <row r="102" spans="1:13" ht="15" customHeight="1" x14ac:dyDescent="0.2">
      <c r="A102" s="82">
        <v>10005523</v>
      </c>
      <c r="B102" s="57" t="s">
        <v>214</v>
      </c>
      <c r="C102" s="57" t="s">
        <v>20</v>
      </c>
      <c r="D102" s="58">
        <v>424</v>
      </c>
      <c r="E102" s="59">
        <v>433.9</v>
      </c>
      <c r="F102" s="60">
        <v>26.54</v>
      </c>
      <c r="G102" s="61">
        <v>139</v>
      </c>
      <c r="H102" s="62">
        <v>108</v>
      </c>
      <c r="I102" s="62">
        <v>68</v>
      </c>
      <c r="J102" s="62">
        <v>79.2</v>
      </c>
      <c r="K102" s="62">
        <v>0</v>
      </c>
      <c r="L102" s="62">
        <v>19.7</v>
      </c>
      <c r="M102" s="62">
        <v>20</v>
      </c>
    </row>
    <row r="103" spans="1:13" ht="15" customHeight="1" x14ac:dyDescent="0.2">
      <c r="A103" s="82">
        <v>10009292</v>
      </c>
      <c r="B103" s="57" t="s">
        <v>62</v>
      </c>
      <c r="C103" s="57" t="s">
        <v>20</v>
      </c>
      <c r="D103" s="58">
        <v>123</v>
      </c>
      <c r="E103" s="59">
        <v>123</v>
      </c>
      <c r="F103" s="60">
        <v>26.8</v>
      </c>
      <c r="G103" s="61">
        <v>75</v>
      </c>
      <c r="H103" s="62">
        <v>30</v>
      </c>
      <c r="I103" s="62">
        <v>15</v>
      </c>
      <c r="J103" s="62">
        <v>3</v>
      </c>
      <c r="K103" s="62">
        <v>0</v>
      </c>
      <c r="L103" s="62">
        <v>0</v>
      </c>
      <c r="M103" s="62">
        <v>0</v>
      </c>
    </row>
    <row r="104" spans="1:13" ht="15" customHeight="1" x14ac:dyDescent="0.2">
      <c r="A104" s="82">
        <v>10007778</v>
      </c>
      <c r="B104" s="57" t="s">
        <v>63</v>
      </c>
      <c r="C104" s="57" t="s">
        <v>20</v>
      </c>
      <c r="D104" s="58">
        <v>438.161</v>
      </c>
      <c r="E104" s="59">
        <v>493.661</v>
      </c>
      <c r="F104" s="60">
        <v>51.29</v>
      </c>
      <c r="G104" s="61">
        <v>200</v>
      </c>
      <c r="H104" s="62">
        <v>134</v>
      </c>
      <c r="I104" s="62">
        <v>42</v>
      </c>
      <c r="J104" s="62">
        <v>111</v>
      </c>
      <c r="K104" s="62">
        <v>0</v>
      </c>
      <c r="L104" s="62">
        <v>0</v>
      </c>
      <c r="M104" s="62">
        <v>6.6609999999999996</v>
      </c>
    </row>
    <row r="105" spans="1:13" ht="15" customHeight="1" x14ac:dyDescent="0.2">
      <c r="A105" s="82">
        <v>10005553</v>
      </c>
      <c r="B105" s="57" t="s">
        <v>126</v>
      </c>
      <c r="C105" s="57" t="s">
        <v>29</v>
      </c>
      <c r="D105" s="58">
        <v>6479</v>
      </c>
      <c r="E105" s="59">
        <v>7149</v>
      </c>
      <c r="F105" s="60">
        <v>30.05</v>
      </c>
      <c r="G105" s="61">
        <v>1903</v>
      </c>
      <c r="H105" s="62">
        <v>1244</v>
      </c>
      <c r="I105" s="62">
        <v>594</v>
      </c>
      <c r="J105" s="62">
        <v>3248</v>
      </c>
      <c r="K105" s="62">
        <v>0</v>
      </c>
      <c r="L105" s="62">
        <v>0</v>
      </c>
      <c r="M105" s="62">
        <v>160</v>
      </c>
    </row>
    <row r="106" spans="1:13" ht="15" customHeight="1" x14ac:dyDescent="0.2">
      <c r="A106" s="82">
        <v>10007837</v>
      </c>
      <c r="B106" s="57" t="s">
        <v>50</v>
      </c>
      <c r="C106" s="57" t="s">
        <v>26</v>
      </c>
      <c r="D106" s="58">
        <v>618.6</v>
      </c>
      <c r="E106" s="59">
        <v>636.26599999999996</v>
      </c>
      <c r="F106" s="60">
        <v>40.19</v>
      </c>
      <c r="G106" s="61">
        <v>263.48599999999999</v>
      </c>
      <c r="H106" s="62">
        <v>91.418000000000006</v>
      </c>
      <c r="I106" s="62">
        <v>52.841999999999999</v>
      </c>
      <c r="J106" s="62">
        <v>220.52</v>
      </c>
      <c r="K106" s="62">
        <v>0</v>
      </c>
      <c r="L106" s="62">
        <v>0</v>
      </c>
      <c r="M106" s="62">
        <v>8</v>
      </c>
    </row>
    <row r="107" spans="1:13" ht="15" customHeight="1" x14ac:dyDescent="0.2">
      <c r="A107" s="82">
        <v>10007839</v>
      </c>
      <c r="B107" s="57" t="s">
        <v>250</v>
      </c>
      <c r="C107" s="57" t="s">
        <v>29</v>
      </c>
      <c r="D107" s="58">
        <v>411.17700000000002</v>
      </c>
      <c r="E107" s="59">
        <v>575.56600000000003</v>
      </c>
      <c r="F107" s="60">
        <v>24.06</v>
      </c>
      <c r="G107" s="61">
        <v>131.191</v>
      </c>
      <c r="H107" s="62">
        <v>199.41900000000001</v>
      </c>
      <c r="I107" s="62">
        <v>81.983999999999995</v>
      </c>
      <c r="J107" s="62">
        <v>0</v>
      </c>
      <c r="K107" s="62">
        <v>162.97200000000001</v>
      </c>
      <c r="L107" s="62">
        <v>0</v>
      </c>
      <c r="M107" s="62">
        <v>0</v>
      </c>
    </row>
    <row r="108" spans="1:13" ht="15" customHeight="1" x14ac:dyDescent="0.2">
      <c r="A108" s="82">
        <v>10005032</v>
      </c>
      <c r="B108" s="57" t="s">
        <v>251</v>
      </c>
      <c r="C108" s="57" t="s">
        <v>26</v>
      </c>
      <c r="D108" s="58">
        <v>66</v>
      </c>
      <c r="E108" s="59">
        <v>85.5</v>
      </c>
      <c r="F108" s="60">
        <v>49.27</v>
      </c>
      <c r="G108" s="61">
        <v>19.5</v>
      </c>
      <c r="H108" s="62">
        <v>19.5</v>
      </c>
      <c r="I108" s="62">
        <v>19.5</v>
      </c>
      <c r="J108" s="62">
        <v>0</v>
      </c>
      <c r="K108" s="62">
        <v>0</v>
      </c>
      <c r="L108" s="62">
        <v>0</v>
      </c>
      <c r="M108" s="62">
        <v>27</v>
      </c>
    </row>
    <row r="109" spans="1:13" ht="15" customHeight="1" x14ac:dyDescent="0.2">
      <c r="A109" s="82">
        <v>10005741</v>
      </c>
      <c r="B109" s="57" t="s">
        <v>252</v>
      </c>
      <c r="C109" s="57" t="s">
        <v>27</v>
      </c>
      <c r="D109" s="58">
        <v>26.094000000000001</v>
      </c>
      <c r="E109" s="59">
        <v>43.091999999999999</v>
      </c>
      <c r="F109" s="60">
        <v>16.329999999999998</v>
      </c>
      <c r="G109" s="61">
        <v>30.634</v>
      </c>
      <c r="H109" s="62">
        <v>7.6580000000000004</v>
      </c>
      <c r="I109" s="62">
        <v>1.4</v>
      </c>
      <c r="J109" s="62">
        <v>2.2000000000000002</v>
      </c>
      <c r="K109" s="62">
        <v>0</v>
      </c>
      <c r="L109" s="62">
        <v>0</v>
      </c>
      <c r="M109" s="62">
        <v>1.2</v>
      </c>
    </row>
    <row r="110" spans="1:13" ht="15" customHeight="1" x14ac:dyDescent="0.2">
      <c r="A110" s="82">
        <v>10005788</v>
      </c>
      <c r="B110" s="57" t="s">
        <v>127</v>
      </c>
      <c r="C110" s="57" t="s">
        <v>27</v>
      </c>
      <c r="D110" s="58">
        <v>50</v>
      </c>
      <c r="E110" s="59">
        <v>59</v>
      </c>
      <c r="F110" s="60">
        <v>39.85</v>
      </c>
      <c r="G110" s="61">
        <v>18</v>
      </c>
      <c r="H110" s="62">
        <v>11</v>
      </c>
      <c r="I110" s="62">
        <v>10</v>
      </c>
      <c r="J110" s="62">
        <v>0</v>
      </c>
      <c r="K110" s="62">
        <v>0</v>
      </c>
      <c r="L110" s="62">
        <v>15</v>
      </c>
      <c r="M110" s="62">
        <v>5</v>
      </c>
    </row>
    <row r="111" spans="1:13" ht="15" customHeight="1" x14ac:dyDescent="0.2">
      <c r="A111" s="82">
        <v>10005790</v>
      </c>
      <c r="B111" s="57" t="s">
        <v>78</v>
      </c>
      <c r="C111" s="57" t="s">
        <v>27</v>
      </c>
      <c r="D111" s="58">
        <v>12441.038</v>
      </c>
      <c r="E111" s="59">
        <v>13380.654</v>
      </c>
      <c r="F111" s="60">
        <v>20.97</v>
      </c>
      <c r="G111" s="61">
        <v>1360.05</v>
      </c>
      <c r="H111" s="62">
        <v>3241.0909999999999</v>
      </c>
      <c r="I111" s="62">
        <v>3620.0790000000002</v>
      </c>
      <c r="J111" s="62">
        <v>4582.1419999999998</v>
      </c>
      <c r="K111" s="62">
        <v>377.29199999999997</v>
      </c>
      <c r="L111" s="62">
        <v>0</v>
      </c>
      <c r="M111" s="62">
        <v>200</v>
      </c>
    </row>
    <row r="112" spans="1:13" ht="15" customHeight="1" x14ac:dyDescent="0.2">
      <c r="A112" s="82">
        <v>10006022</v>
      </c>
      <c r="B112" s="57" t="s">
        <v>128</v>
      </c>
      <c r="C112" s="57" t="s">
        <v>29</v>
      </c>
      <c r="D112" s="58">
        <v>4737.567</v>
      </c>
      <c r="E112" s="59">
        <v>4737.567</v>
      </c>
      <c r="F112" s="60">
        <v>22.1</v>
      </c>
      <c r="G112" s="61">
        <v>805.41899999999998</v>
      </c>
      <c r="H112" s="62">
        <v>1026.635</v>
      </c>
      <c r="I112" s="62">
        <v>645.47299999999996</v>
      </c>
      <c r="J112" s="62">
        <v>1660.04</v>
      </c>
      <c r="K112" s="62">
        <v>0</v>
      </c>
      <c r="L112" s="62">
        <v>0</v>
      </c>
      <c r="M112" s="62">
        <v>600</v>
      </c>
    </row>
    <row r="113" spans="1:13" ht="15" customHeight="1" x14ac:dyDescent="0.2">
      <c r="A113" s="82">
        <v>10005946</v>
      </c>
      <c r="B113" s="57" t="s">
        <v>253</v>
      </c>
      <c r="C113" s="57" t="s">
        <v>22</v>
      </c>
      <c r="D113" s="58">
        <v>110.25</v>
      </c>
      <c r="E113" s="59">
        <v>110.25</v>
      </c>
      <c r="F113" s="60">
        <v>48.73</v>
      </c>
      <c r="G113" s="61">
        <v>10</v>
      </c>
      <c r="H113" s="62">
        <v>10</v>
      </c>
      <c r="I113" s="62">
        <v>5</v>
      </c>
      <c r="J113" s="62">
        <v>50</v>
      </c>
      <c r="K113" s="62">
        <v>20</v>
      </c>
      <c r="L113" s="62">
        <v>6</v>
      </c>
      <c r="M113" s="62">
        <v>9.25</v>
      </c>
    </row>
    <row r="114" spans="1:13" ht="15" customHeight="1" x14ac:dyDescent="0.2">
      <c r="A114" s="82">
        <v>10005977</v>
      </c>
      <c r="B114" s="57" t="s">
        <v>254</v>
      </c>
      <c r="C114" s="57" t="s">
        <v>19</v>
      </c>
      <c r="D114" s="58">
        <v>425</v>
      </c>
      <c r="E114" s="59">
        <v>462</v>
      </c>
      <c r="F114" s="60">
        <v>29.32</v>
      </c>
      <c r="G114" s="61">
        <v>65</v>
      </c>
      <c r="H114" s="62">
        <v>110</v>
      </c>
      <c r="I114" s="62">
        <v>95</v>
      </c>
      <c r="J114" s="62">
        <v>180</v>
      </c>
      <c r="K114" s="62">
        <v>0</v>
      </c>
      <c r="L114" s="62">
        <v>0</v>
      </c>
      <c r="M114" s="62">
        <v>12</v>
      </c>
    </row>
    <row r="115" spans="1:13" ht="15" customHeight="1" x14ac:dyDescent="0.2">
      <c r="A115" s="82">
        <v>10005981</v>
      </c>
      <c r="B115" s="57" t="s">
        <v>215</v>
      </c>
      <c r="C115" s="57" t="s">
        <v>18</v>
      </c>
      <c r="D115" s="58">
        <v>323.63799999999998</v>
      </c>
      <c r="E115" s="59">
        <v>717.89300000000003</v>
      </c>
      <c r="F115" s="60">
        <v>24.97</v>
      </c>
      <c r="G115" s="61">
        <v>168.452</v>
      </c>
      <c r="H115" s="62">
        <v>315</v>
      </c>
      <c r="I115" s="62">
        <v>164.441</v>
      </c>
      <c r="J115" s="62">
        <v>40</v>
      </c>
      <c r="K115" s="62">
        <v>0</v>
      </c>
      <c r="L115" s="62">
        <v>0</v>
      </c>
      <c r="M115" s="62">
        <v>30</v>
      </c>
    </row>
    <row r="116" spans="1:13" ht="15" customHeight="1" x14ac:dyDescent="0.2">
      <c r="A116" s="82">
        <v>10036143</v>
      </c>
      <c r="B116" s="57" t="s">
        <v>129</v>
      </c>
      <c r="C116" s="57" t="s">
        <v>19</v>
      </c>
      <c r="D116" s="58">
        <v>144.5</v>
      </c>
      <c r="E116" s="59">
        <v>189.5</v>
      </c>
      <c r="F116" s="60">
        <v>27.8</v>
      </c>
      <c r="G116" s="61">
        <v>37</v>
      </c>
      <c r="H116" s="62">
        <v>49</v>
      </c>
      <c r="I116" s="62">
        <v>26.5</v>
      </c>
      <c r="J116" s="62">
        <v>33.5</v>
      </c>
      <c r="K116" s="62">
        <v>0</v>
      </c>
      <c r="L116" s="62">
        <v>26</v>
      </c>
      <c r="M116" s="62">
        <v>17.5</v>
      </c>
    </row>
    <row r="117" spans="1:13" ht="15" customHeight="1" x14ac:dyDescent="0.2">
      <c r="A117" s="82">
        <v>10003674</v>
      </c>
      <c r="B117" s="57" t="s">
        <v>216</v>
      </c>
      <c r="C117" s="57" t="s">
        <v>20</v>
      </c>
      <c r="D117" s="58">
        <v>77.5</v>
      </c>
      <c r="E117" s="59">
        <v>77.5</v>
      </c>
      <c r="F117" s="60">
        <v>34.04</v>
      </c>
      <c r="G117" s="61">
        <v>4</v>
      </c>
      <c r="H117" s="62">
        <v>10</v>
      </c>
      <c r="I117" s="62">
        <v>6</v>
      </c>
      <c r="J117" s="62">
        <v>47.5</v>
      </c>
      <c r="K117" s="62">
        <v>0</v>
      </c>
      <c r="L117" s="62">
        <v>0</v>
      </c>
      <c r="M117" s="62">
        <v>10</v>
      </c>
    </row>
    <row r="118" spans="1:13" ht="15" customHeight="1" x14ac:dyDescent="0.2">
      <c r="A118" s="82">
        <v>10006038</v>
      </c>
      <c r="B118" s="57" t="s">
        <v>217</v>
      </c>
      <c r="C118" s="57" t="s">
        <v>26</v>
      </c>
      <c r="D118" s="58">
        <v>32.799999999999997</v>
      </c>
      <c r="E118" s="59">
        <v>46.72</v>
      </c>
      <c r="F118" s="60">
        <v>38.36</v>
      </c>
      <c r="G118" s="61">
        <v>8.7439999999999998</v>
      </c>
      <c r="H118" s="62">
        <v>26.231999999999999</v>
      </c>
      <c r="I118" s="62">
        <v>8.7439999999999998</v>
      </c>
      <c r="J118" s="62">
        <v>0</v>
      </c>
      <c r="K118" s="62">
        <v>0</v>
      </c>
      <c r="L118" s="62">
        <v>0</v>
      </c>
      <c r="M118" s="62">
        <v>3</v>
      </c>
    </row>
    <row r="119" spans="1:13" ht="15" customHeight="1" x14ac:dyDescent="0.2">
      <c r="A119" s="82">
        <v>10006050</v>
      </c>
      <c r="B119" s="57" t="s">
        <v>130</v>
      </c>
      <c r="C119" s="57" t="s">
        <v>29</v>
      </c>
      <c r="D119" s="58">
        <v>403</v>
      </c>
      <c r="E119" s="59">
        <v>475</v>
      </c>
      <c r="F119" s="60">
        <v>54.5</v>
      </c>
      <c r="G119" s="61">
        <v>170</v>
      </c>
      <c r="H119" s="62">
        <v>155</v>
      </c>
      <c r="I119" s="62">
        <v>10</v>
      </c>
      <c r="J119" s="62">
        <v>118.5</v>
      </c>
      <c r="K119" s="62">
        <v>21.5</v>
      </c>
      <c r="L119" s="62">
        <v>0</v>
      </c>
      <c r="M119" s="62">
        <v>0</v>
      </c>
    </row>
    <row r="120" spans="1:13" ht="15" customHeight="1" x14ac:dyDescent="0.2">
      <c r="A120" s="82">
        <v>10007843</v>
      </c>
      <c r="B120" s="57" t="s">
        <v>255</v>
      </c>
      <c r="C120" s="57" t="s">
        <v>20</v>
      </c>
      <c r="D120" s="58">
        <v>2578.3040000000001</v>
      </c>
      <c r="E120" s="59">
        <v>3119.123</v>
      </c>
      <c r="F120" s="60">
        <v>25</v>
      </c>
      <c r="G120" s="61">
        <v>348.233</v>
      </c>
      <c r="H120" s="62">
        <v>1553.9349999999999</v>
      </c>
      <c r="I120" s="62">
        <v>501.95499999999998</v>
      </c>
      <c r="J120" s="62">
        <v>405</v>
      </c>
      <c r="K120" s="62">
        <v>0</v>
      </c>
      <c r="L120" s="62">
        <v>0</v>
      </c>
      <c r="M120" s="62">
        <v>310</v>
      </c>
    </row>
    <row r="121" spans="1:13" ht="15" customHeight="1" x14ac:dyDescent="0.2">
      <c r="A121" s="82">
        <v>10007782</v>
      </c>
      <c r="B121" s="57" t="s">
        <v>64</v>
      </c>
      <c r="C121" s="57" t="s">
        <v>20</v>
      </c>
      <c r="D121" s="58">
        <v>1920.787</v>
      </c>
      <c r="E121" s="59">
        <v>2024.1690000000001</v>
      </c>
      <c r="F121" s="60">
        <v>30.1</v>
      </c>
      <c r="G121" s="61">
        <v>511.041</v>
      </c>
      <c r="H121" s="62">
        <v>383.08100000000002</v>
      </c>
      <c r="I121" s="62">
        <v>77.046999999999997</v>
      </c>
      <c r="J121" s="62">
        <v>962</v>
      </c>
      <c r="K121" s="62">
        <v>0</v>
      </c>
      <c r="L121" s="62">
        <v>0</v>
      </c>
      <c r="M121" s="62">
        <v>91</v>
      </c>
    </row>
    <row r="122" spans="1:13" ht="15" customHeight="1" x14ac:dyDescent="0.2">
      <c r="A122" s="82">
        <v>10006299</v>
      </c>
      <c r="B122" s="57" t="s">
        <v>218</v>
      </c>
      <c r="C122" s="57" t="s">
        <v>22</v>
      </c>
      <c r="D122" s="58">
        <v>4773.5</v>
      </c>
      <c r="E122" s="59">
        <v>5240</v>
      </c>
      <c r="F122" s="60">
        <v>17.71</v>
      </c>
      <c r="G122" s="61">
        <v>840</v>
      </c>
      <c r="H122" s="62">
        <v>2800</v>
      </c>
      <c r="I122" s="62">
        <v>900</v>
      </c>
      <c r="J122" s="62">
        <v>400</v>
      </c>
      <c r="K122" s="62">
        <v>0</v>
      </c>
      <c r="L122" s="62">
        <v>0</v>
      </c>
      <c r="M122" s="62">
        <v>300</v>
      </c>
    </row>
    <row r="123" spans="1:13" ht="15" customHeight="1" x14ac:dyDescent="0.2">
      <c r="A123" s="82">
        <v>10007161</v>
      </c>
      <c r="B123" s="57" t="s">
        <v>219</v>
      </c>
      <c r="C123" s="57" t="s">
        <v>33</v>
      </c>
      <c r="D123" s="58">
        <v>4475.7139999999999</v>
      </c>
      <c r="E123" s="59">
        <v>4768.3159999999998</v>
      </c>
      <c r="F123" s="60">
        <v>16.41</v>
      </c>
      <c r="G123" s="61">
        <v>1322.6890000000001</v>
      </c>
      <c r="H123" s="62">
        <v>1279.816</v>
      </c>
      <c r="I123" s="62">
        <v>1471.1769999999999</v>
      </c>
      <c r="J123" s="62">
        <v>694.63400000000001</v>
      </c>
      <c r="K123" s="62">
        <v>0</v>
      </c>
      <c r="L123" s="62">
        <v>0</v>
      </c>
      <c r="M123" s="62">
        <v>0</v>
      </c>
    </row>
    <row r="124" spans="1:13" ht="15" customHeight="1" x14ac:dyDescent="0.2">
      <c r="A124" s="82">
        <v>10003955</v>
      </c>
      <c r="B124" s="57" t="s">
        <v>256</v>
      </c>
      <c r="C124" s="57" t="s">
        <v>26</v>
      </c>
      <c r="D124" s="58">
        <v>143.6</v>
      </c>
      <c r="E124" s="59">
        <v>179.00299999999999</v>
      </c>
      <c r="F124" s="60">
        <v>29.78</v>
      </c>
      <c r="G124" s="61">
        <v>13.643000000000001</v>
      </c>
      <c r="H124" s="62">
        <v>87.5</v>
      </c>
      <c r="I124" s="62">
        <v>26.11</v>
      </c>
      <c r="J124" s="62">
        <v>31.75</v>
      </c>
      <c r="K124" s="62">
        <v>0</v>
      </c>
      <c r="L124" s="62">
        <v>0</v>
      </c>
      <c r="M124" s="62">
        <v>20</v>
      </c>
    </row>
    <row r="125" spans="1:13" ht="15" customHeight="1" x14ac:dyDescent="0.2">
      <c r="A125" s="82">
        <v>10001653</v>
      </c>
      <c r="B125" s="57" t="s">
        <v>131</v>
      </c>
      <c r="C125" s="57" t="s">
        <v>20</v>
      </c>
      <c r="D125" s="58">
        <v>916</v>
      </c>
      <c r="E125" s="59">
        <v>916</v>
      </c>
      <c r="F125" s="60">
        <v>44.32</v>
      </c>
      <c r="G125" s="61">
        <v>260</v>
      </c>
      <c r="H125" s="62">
        <v>134</v>
      </c>
      <c r="I125" s="62">
        <v>34</v>
      </c>
      <c r="J125" s="62">
        <v>0</v>
      </c>
      <c r="K125" s="62">
        <v>0</v>
      </c>
      <c r="L125" s="62">
        <v>488</v>
      </c>
      <c r="M125" s="62">
        <v>0</v>
      </c>
    </row>
    <row r="126" spans="1:13" ht="15" customHeight="1" x14ac:dyDescent="0.2">
      <c r="A126" s="82">
        <v>10003945</v>
      </c>
      <c r="B126" s="57" t="s">
        <v>132</v>
      </c>
      <c r="C126" s="57" t="s">
        <v>26</v>
      </c>
      <c r="D126" s="58">
        <v>520.04</v>
      </c>
      <c r="E126" s="59">
        <v>531.24</v>
      </c>
      <c r="F126" s="60">
        <v>22.31</v>
      </c>
      <c r="G126" s="61">
        <v>290</v>
      </c>
      <c r="H126" s="62">
        <v>73</v>
      </c>
      <c r="I126" s="62">
        <v>31</v>
      </c>
      <c r="J126" s="62">
        <v>132.24</v>
      </c>
      <c r="K126" s="62">
        <v>0</v>
      </c>
      <c r="L126" s="62">
        <v>0</v>
      </c>
      <c r="M126" s="62">
        <v>5</v>
      </c>
    </row>
    <row r="127" spans="1:13" ht="15" customHeight="1" x14ac:dyDescent="0.2">
      <c r="A127" s="82">
        <v>10004063</v>
      </c>
      <c r="B127" s="57" t="s">
        <v>133</v>
      </c>
      <c r="C127" s="57" t="s">
        <v>20</v>
      </c>
      <c r="D127" s="58">
        <v>4693.576</v>
      </c>
      <c r="E127" s="59">
        <v>4849.6310000000003</v>
      </c>
      <c r="F127" s="60">
        <v>50.2</v>
      </c>
      <c r="G127" s="61">
        <v>966.1</v>
      </c>
      <c r="H127" s="62">
        <v>338</v>
      </c>
      <c r="I127" s="62">
        <v>87</v>
      </c>
      <c r="J127" s="62">
        <v>3458.5309999999999</v>
      </c>
      <c r="K127" s="62">
        <v>0</v>
      </c>
      <c r="L127" s="62">
        <v>0</v>
      </c>
      <c r="M127" s="62">
        <v>0</v>
      </c>
    </row>
    <row r="128" spans="1:13" ht="15" customHeight="1" x14ac:dyDescent="0.2">
      <c r="A128" s="82">
        <v>10001503</v>
      </c>
      <c r="B128" s="57" t="s">
        <v>220</v>
      </c>
      <c r="C128" s="57" t="s">
        <v>33</v>
      </c>
      <c r="D128" s="58">
        <v>698.54300000000001</v>
      </c>
      <c r="E128" s="59">
        <v>772.72199999999998</v>
      </c>
      <c r="F128" s="60">
        <v>26.62</v>
      </c>
      <c r="G128" s="61">
        <v>75.620999999999995</v>
      </c>
      <c r="H128" s="62">
        <v>266.83</v>
      </c>
      <c r="I128" s="62">
        <v>177.571</v>
      </c>
      <c r="J128" s="62">
        <v>252.7</v>
      </c>
      <c r="K128" s="62">
        <v>0</v>
      </c>
      <c r="L128" s="62">
        <v>0</v>
      </c>
      <c r="M128" s="62">
        <v>0</v>
      </c>
    </row>
    <row r="129" spans="1:13" ht="15" customHeight="1" x14ac:dyDescent="0.2">
      <c r="A129" s="82">
        <v>10006770</v>
      </c>
      <c r="B129" s="57" t="s">
        <v>257</v>
      </c>
      <c r="C129" s="57" t="s">
        <v>26</v>
      </c>
      <c r="D129" s="58">
        <v>410</v>
      </c>
      <c r="E129" s="59">
        <v>495</v>
      </c>
      <c r="F129" s="60">
        <v>39.950000000000003</v>
      </c>
      <c r="G129" s="61">
        <v>75</v>
      </c>
      <c r="H129" s="62">
        <v>210</v>
      </c>
      <c r="I129" s="62">
        <v>50</v>
      </c>
      <c r="J129" s="62">
        <v>145</v>
      </c>
      <c r="K129" s="62">
        <v>0</v>
      </c>
      <c r="L129" s="62">
        <v>0</v>
      </c>
      <c r="M129" s="62">
        <v>15</v>
      </c>
    </row>
    <row r="130" spans="1:13" ht="15" customHeight="1" x14ac:dyDescent="0.2">
      <c r="A130" s="82">
        <v>10007835</v>
      </c>
      <c r="B130" s="57" t="s">
        <v>48</v>
      </c>
      <c r="C130" s="57" t="s">
        <v>20</v>
      </c>
      <c r="D130" s="58">
        <v>519.48</v>
      </c>
      <c r="E130" s="59">
        <v>531.81200000000001</v>
      </c>
      <c r="F130" s="60">
        <v>53.85</v>
      </c>
      <c r="G130" s="61">
        <v>130.08000000000001</v>
      </c>
      <c r="H130" s="62">
        <v>106.316</v>
      </c>
      <c r="I130" s="62">
        <v>3.8159999999999998</v>
      </c>
      <c r="J130" s="62">
        <v>81.5</v>
      </c>
      <c r="K130" s="62">
        <v>199.6</v>
      </c>
      <c r="L130" s="62">
        <v>0</v>
      </c>
      <c r="M130" s="62">
        <v>10.5</v>
      </c>
    </row>
    <row r="131" spans="1:13" ht="15" customHeight="1" x14ac:dyDescent="0.2">
      <c r="A131" s="82">
        <v>10005545</v>
      </c>
      <c r="B131" s="57" t="s">
        <v>134</v>
      </c>
      <c r="C131" s="57" t="s">
        <v>19</v>
      </c>
      <c r="D131" s="58">
        <v>750.58100000000002</v>
      </c>
      <c r="E131" s="59">
        <v>843.13099999999997</v>
      </c>
      <c r="F131" s="60">
        <v>30</v>
      </c>
      <c r="G131" s="61">
        <v>435.61700000000002</v>
      </c>
      <c r="H131" s="62">
        <v>84.313000000000002</v>
      </c>
      <c r="I131" s="62">
        <v>42.156999999999996</v>
      </c>
      <c r="J131" s="62">
        <v>281.04399999999998</v>
      </c>
      <c r="K131" s="62">
        <v>0</v>
      </c>
      <c r="L131" s="62">
        <v>0</v>
      </c>
      <c r="M131" s="62">
        <v>0</v>
      </c>
    </row>
    <row r="132" spans="1:13" ht="15" customHeight="1" x14ac:dyDescent="0.2">
      <c r="A132" s="82">
        <v>10007816</v>
      </c>
      <c r="B132" s="57" t="s">
        <v>49</v>
      </c>
      <c r="C132" s="57" t="s">
        <v>20</v>
      </c>
      <c r="D132" s="58">
        <v>525.5</v>
      </c>
      <c r="E132" s="59">
        <v>543</v>
      </c>
      <c r="F132" s="60">
        <v>27.04</v>
      </c>
      <c r="G132" s="61">
        <v>295</v>
      </c>
      <c r="H132" s="62">
        <v>128</v>
      </c>
      <c r="I132" s="62">
        <v>48</v>
      </c>
      <c r="J132" s="62">
        <v>45</v>
      </c>
      <c r="K132" s="62">
        <v>0</v>
      </c>
      <c r="L132" s="62">
        <v>0</v>
      </c>
      <c r="M132" s="62">
        <v>27</v>
      </c>
    </row>
    <row r="133" spans="1:13" ht="15" customHeight="1" x14ac:dyDescent="0.2">
      <c r="A133" s="82">
        <v>10007779</v>
      </c>
      <c r="B133" s="57" t="s">
        <v>51</v>
      </c>
      <c r="C133" s="57" t="s">
        <v>20</v>
      </c>
      <c r="D133" s="58">
        <v>1251.549</v>
      </c>
      <c r="E133" s="59">
        <v>1366.9549999999999</v>
      </c>
      <c r="F133" s="60">
        <v>27.65</v>
      </c>
      <c r="G133" s="61">
        <v>464.73899999999998</v>
      </c>
      <c r="H133" s="62">
        <v>232.761</v>
      </c>
      <c r="I133" s="62">
        <v>15</v>
      </c>
      <c r="J133" s="62">
        <v>634.45500000000004</v>
      </c>
      <c r="K133" s="62">
        <v>0</v>
      </c>
      <c r="L133" s="62">
        <v>0</v>
      </c>
      <c r="M133" s="62">
        <v>20</v>
      </c>
    </row>
    <row r="134" spans="1:13" ht="15" customHeight="1" x14ac:dyDescent="0.2">
      <c r="A134" s="82">
        <v>10007780</v>
      </c>
      <c r="B134" s="57" t="s">
        <v>135</v>
      </c>
      <c r="C134" s="57" t="s">
        <v>20</v>
      </c>
      <c r="D134" s="58">
        <v>1822.144</v>
      </c>
      <c r="E134" s="59">
        <v>1808.0830000000001</v>
      </c>
      <c r="F134" s="60">
        <v>31.76</v>
      </c>
      <c r="G134" s="61">
        <v>426.52100000000002</v>
      </c>
      <c r="H134" s="62">
        <v>483.291</v>
      </c>
      <c r="I134" s="62">
        <v>22.864999999999998</v>
      </c>
      <c r="J134" s="62">
        <v>856.5</v>
      </c>
      <c r="K134" s="62">
        <v>0</v>
      </c>
      <c r="L134" s="62">
        <v>0</v>
      </c>
      <c r="M134" s="62">
        <v>18.905999999999999</v>
      </c>
    </row>
    <row r="135" spans="1:13" ht="15" customHeight="1" x14ac:dyDescent="0.2">
      <c r="A135" s="82">
        <v>10007850</v>
      </c>
      <c r="B135" s="57" t="s">
        <v>136</v>
      </c>
      <c r="C135" s="57" t="s">
        <v>19</v>
      </c>
      <c r="D135" s="58">
        <v>9518.5210000000006</v>
      </c>
      <c r="E135" s="59">
        <v>9922.2330000000002</v>
      </c>
      <c r="F135" s="60">
        <v>32.85</v>
      </c>
      <c r="G135" s="61">
        <v>3211.6559999999999</v>
      </c>
      <c r="H135" s="62">
        <v>2039.9780000000001</v>
      </c>
      <c r="I135" s="62">
        <v>491.09899999999999</v>
      </c>
      <c r="J135" s="62">
        <v>3979.5</v>
      </c>
      <c r="K135" s="62">
        <v>0</v>
      </c>
      <c r="L135" s="62">
        <v>0</v>
      </c>
      <c r="M135" s="62">
        <v>200</v>
      </c>
    </row>
    <row r="136" spans="1:13" ht="15" customHeight="1" x14ac:dyDescent="0.2">
      <c r="A136" s="82">
        <v>10006840</v>
      </c>
      <c r="B136" s="57" t="s">
        <v>23</v>
      </c>
      <c r="C136" s="57" t="s">
        <v>22</v>
      </c>
      <c r="D136" s="58">
        <v>16480.403999999999</v>
      </c>
      <c r="E136" s="59">
        <v>16916.031999999999</v>
      </c>
      <c r="F136" s="60">
        <v>28.56</v>
      </c>
      <c r="G136" s="61">
        <v>2841.194</v>
      </c>
      <c r="H136" s="62">
        <v>3576.7040000000002</v>
      </c>
      <c r="I136" s="62">
        <v>1148.133</v>
      </c>
      <c r="J136" s="62">
        <v>8713.7669999999998</v>
      </c>
      <c r="K136" s="62">
        <v>636.23299999999995</v>
      </c>
      <c r="L136" s="62">
        <v>0</v>
      </c>
      <c r="M136" s="62">
        <v>0</v>
      </c>
    </row>
    <row r="137" spans="1:13" ht="15" customHeight="1" x14ac:dyDescent="0.2">
      <c r="A137" s="82">
        <v>10006841</v>
      </c>
      <c r="B137" s="57" t="s">
        <v>221</v>
      </c>
      <c r="C137" s="57" t="s">
        <v>26</v>
      </c>
      <c r="D137" s="58">
        <v>2780.8910000000001</v>
      </c>
      <c r="E137" s="59">
        <v>2646.4560000000001</v>
      </c>
      <c r="F137" s="60">
        <v>15.92</v>
      </c>
      <c r="G137" s="61">
        <v>221.19800000000001</v>
      </c>
      <c r="H137" s="62">
        <v>1651.248</v>
      </c>
      <c r="I137" s="62">
        <v>579.92899999999997</v>
      </c>
      <c r="J137" s="62">
        <v>44.081000000000003</v>
      </c>
      <c r="K137" s="62">
        <v>0</v>
      </c>
      <c r="L137" s="62">
        <v>0</v>
      </c>
      <c r="M137" s="62">
        <v>150</v>
      </c>
    </row>
    <row r="138" spans="1:13" ht="15" customHeight="1" x14ac:dyDescent="0.2">
      <c r="A138" s="82">
        <v>10007785</v>
      </c>
      <c r="B138" s="57" t="s">
        <v>258</v>
      </c>
      <c r="C138" s="57" t="s">
        <v>27</v>
      </c>
      <c r="D138" s="58">
        <v>4097.0379999999996</v>
      </c>
      <c r="E138" s="59">
        <v>4059.2049999999999</v>
      </c>
      <c r="F138" s="60">
        <v>22.42</v>
      </c>
      <c r="G138" s="61">
        <v>470.55</v>
      </c>
      <c r="H138" s="62">
        <v>584.69200000000001</v>
      </c>
      <c r="I138" s="62">
        <v>382.45</v>
      </c>
      <c r="J138" s="62">
        <v>2334.0230000000001</v>
      </c>
      <c r="K138" s="62">
        <v>0</v>
      </c>
      <c r="L138" s="62">
        <v>0</v>
      </c>
      <c r="M138" s="62">
        <v>287.49</v>
      </c>
    </row>
    <row r="139" spans="1:13" ht="15" customHeight="1" x14ac:dyDescent="0.2">
      <c r="A139" s="82">
        <v>10007137</v>
      </c>
      <c r="B139" s="57" t="s">
        <v>259</v>
      </c>
      <c r="C139" s="57" t="s">
        <v>29</v>
      </c>
      <c r="D139" s="58">
        <v>2236.0140000000001</v>
      </c>
      <c r="E139" s="59">
        <v>2632.567</v>
      </c>
      <c r="F139" s="60">
        <v>18.36</v>
      </c>
      <c r="G139" s="61">
        <v>733.08399999999995</v>
      </c>
      <c r="H139" s="62">
        <v>369.755</v>
      </c>
      <c r="I139" s="62">
        <v>190.18899999999999</v>
      </c>
      <c r="J139" s="62">
        <v>1169.539</v>
      </c>
      <c r="K139" s="62">
        <v>0</v>
      </c>
      <c r="L139" s="62">
        <v>0</v>
      </c>
      <c r="M139" s="62">
        <v>170</v>
      </c>
    </row>
    <row r="140" spans="1:13" ht="15" customHeight="1" x14ac:dyDescent="0.2">
      <c r="A140" s="82">
        <v>10007842</v>
      </c>
      <c r="B140" s="57" t="s">
        <v>260</v>
      </c>
      <c r="C140" s="57" t="s">
        <v>26</v>
      </c>
      <c r="D140" s="58">
        <v>1672.192</v>
      </c>
      <c r="E140" s="59">
        <v>1648.44</v>
      </c>
      <c r="F140" s="60">
        <v>13.5</v>
      </c>
      <c r="G140" s="61">
        <v>488.42700000000002</v>
      </c>
      <c r="H140" s="62">
        <v>378.53100000000001</v>
      </c>
      <c r="I140" s="62">
        <v>378.53100000000001</v>
      </c>
      <c r="J140" s="62">
        <v>402.952</v>
      </c>
      <c r="K140" s="62">
        <v>0</v>
      </c>
      <c r="L140" s="62">
        <v>0</v>
      </c>
      <c r="M140" s="62">
        <v>0</v>
      </c>
    </row>
    <row r="141" spans="1:13" ht="15" customHeight="1" x14ac:dyDescent="0.2">
      <c r="A141" s="82">
        <v>10007789</v>
      </c>
      <c r="B141" s="57" t="s">
        <v>34</v>
      </c>
      <c r="C141" s="57" t="s">
        <v>18</v>
      </c>
      <c r="D141" s="58">
        <v>8879.26</v>
      </c>
      <c r="E141" s="59">
        <v>9822.0630000000001</v>
      </c>
      <c r="F141" s="60">
        <v>25.7</v>
      </c>
      <c r="G141" s="61">
        <v>2828.143</v>
      </c>
      <c r="H141" s="62">
        <v>1528.7260000000001</v>
      </c>
      <c r="I141" s="62">
        <v>611.49</v>
      </c>
      <c r="J141" s="62">
        <v>0</v>
      </c>
      <c r="K141" s="62">
        <v>0</v>
      </c>
      <c r="L141" s="62">
        <v>4715.5540000000001</v>
      </c>
      <c r="M141" s="62">
        <v>138.15</v>
      </c>
    </row>
    <row r="142" spans="1:13" ht="15" customHeight="1" x14ac:dyDescent="0.2">
      <c r="A142" s="82">
        <v>10007791</v>
      </c>
      <c r="B142" s="57" t="s">
        <v>137</v>
      </c>
      <c r="C142" s="57" t="s">
        <v>18</v>
      </c>
      <c r="D142" s="58">
        <v>5933.7669999999998</v>
      </c>
      <c r="E142" s="59">
        <v>6802.49</v>
      </c>
      <c r="F142" s="60">
        <v>19.010000000000002</v>
      </c>
      <c r="G142" s="61">
        <v>483.99799999999999</v>
      </c>
      <c r="H142" s="62">
        <v>1797.066</v>
      </c>
      <c r="I142" s="62">
        <v>1331.3030000000001</v>
      </c>
      <c r="J142" s="62">
        <v>3089.623</v>
      </c>
      <c r="K142" s="62">
        <v>0</v>
      </c>
      <c r="L142" s="62">
        <v>0</v>
      </c>
      <c r="M142" s="62">
        <v>100.5</v>
      </c>
    </row>
    <row r="143" spans="1:13" ht="15" customHeight="1" x14ac:dyDescent="0.2">
      <c r="A143" s="82">
        <v>10007148</v>
      </c>
      <c r="B143" s="57" t="s">
        <v>138</v>
      </c>
      <c r="C143" s="57" t="s">
        <v>27</v>
      </c>
      <c r="D143" s="58">
        <v>7372.55</v>
      </c>
      <c r="E143" s="59">
        <v>7372.55</v>
      </c>
      <c r="F143" s="60">
        <v>23.18</v>
      </c>
      <c r="G143" s="61">
        <v>1317.55</v>
      </c>
      <c r="H143" s="62">
        <v>4130</v>
      </c>
      <c r="I143" s="62">
        <v>300</v>
      </c>
      <c r="J143" s="62">
        <v>1325</v>
      </c>
      <c r="K143" s="62">
        <v>0</v>
      </c>
      <c r="L143" s="62">
        <v>0</v>
      </c>
      <c r="M143" s="62">
        <v>300</v>
      </c>
    </row>
    <row r="144" spans="1:13" ht="15" customHeight="1" x14ac:dyDescent="0.2">
      <c r="A144" s="82">
        <v>10007149</v>
      </c>
      <c r="B144" s="57" t="s">
        <v>37</v>
      </c>
      <c r="C144" s="57" t="s">
        <v>27</v>
      </c>
      <c r="D144" s="58">
        <v>6406</v>
      </c>
      <c r="E144" s="59">
        <v>6246</v>
      </c>
      <c r="F144" s="60">
        <v>21.58</v>
      </c>
      <c r="G144" s="61">
        <v>1439.75</v>
      </c>
      <c r="H144" s="62">
        <v>1629.75</v>
      </c>
      <c r="I144" s="62">
        <v>310</v>
      </c>
      <c r="J144" s="62">
        <v>2566.5</v>
      </c>
      <c r="K144" s="62">
        <v>0</v>
      </c>
      <c r="L144" s="62">
        <v>0</v>
      </c>
      <c r="M144" s="62">
        <v>300</v>
      </c>
    </row>
    <row r="145" spans="1:13" ht="15" customHeight="1" x14ac:dyDescent="0.2">
      <c r="A145" s="82">
        <v>10007150</v>
      </c>
      <c r="B145" s="57" t="s">
        <v>222</v>
      </c>
      <c r="C145" s="57" t="s">
        <v>29</v>
      </c>
      <c r="D145" s="58">
        <v>10049.641</v>
      </c>
      <c r="E145" s="59">
        <v>10475.39</v>
      </c>
      <c r="F145" s="60">
        <v>25</v>
      </c>
      <c r="G145" s="61">
        <v>2306</v>
      </c>
      <c r="H145" s="62">
        <v>2467.7489999999998</v>
      </c>
      <c r="I145" s="62">
        <v>367.64100000000002</v>
      </c>
      <c r="J145" s="62">
        <v>5119</v>
      </c>
      <c r="K145" s="62">
        <v>0</v>
      </c>
      <c r="L145" s="62">
        <v>0</v>
      </c>
      <c r="M145" s="62">
        <v>215</v>
      </c>
    </row>
    <row r="146" spans="1:13" ht="15" customHeight="1" x14ac:dyDescent="0.2">
      <c r="A146" s="82">
        <v>10007768</v>
      </c>
      <c r="B146" s="57" t="s">
        <v>39</v>
      </c>
      <c r="C146" s="57" t="s">
        <v>26</v>
      </c>
      <c r="D146" s="58">
        <v>7530.9560000000001</v>
      </c>
      <c r="E146" s="59">
        <v>8375.3809999999994</v>
      </c>
      <c r="F146" s="60">
        <v>27.26</v>
      </c>
      <c r="G146" s="61">
        <v>1830.71</v>
      </c>
      <c r="H146" s="62">
        <v>1258.7919999999999</v>
      </c>
      <c r="I146" s="62">
        <v>1966.614</v>
      </c>
      <c r="J146" s="62">
        <v>3219.2649999999999</v>
      </c>
      <c r="K146" s="62">
        <v>0</v>
      </c>
      <c r="L146" s="62">
        <v>0</v>
      </c>
      <c r="M146" s="62">
        <v>100</v>
      </c>
    </row>
    <row r="147" spans="1:13" ht="15" customHeight="1" x14ac:dyDescent="0.2">
      <c r="A147" s="82">
        <v>10007795</v>
      </c>
      <c r="B147" s="57" t="s">
        <v>40</v>
      </c>
      <c r="C147" s="57" t="s">
        <v>27</v>
      </c>
      <c r="D147" s="58">
        <v>19446.038</v>
      </c>
      <c r="E147" s="59">
        <v>19184.385999999999</v>
      </c>
      <c r="F147" s="60">
        <v>31.28</v>
      </c>
      <c r="G147" s="61">
        <v>3818.5</v>
      </c>
      <c r="H147" s="62">
        <v>1104</v>
      </c>
      <c r="I147" s="62">
        <v>1226.7</v>
      </c>
      <c r="J147" s="62">
        <v>306.464</v>
      </c>
      <c r="K147" s="62">
        <v>797.221</v>
      </c>
      <c r="L147" s="62">
        <v>11781.501</v>
      </c>
      <c r="M147" s="62">
        <v>150</v>
      </c>
    </row>
    <row r="148" spans="1:13" ht="15" customHeight="1" x14ac:dyDescent="0.2">
      <c r="A148" s="82">
        <v>10007796</v>
      </c>
      <c r="B148" s="57" t="s">
        <v>41</v>
      </c>
      <c r="C148" s="57" t="s">
        <v>25</v>
      </c>
      <c r="D148" s="58">
        <v>9064.5499999999993</v>
      </c>
      <c r="E148" s="59">
        <v>10572.75</v>
      </c>
      <c r="F148" s="60">
        <v>26.2</v>
      </c>
      <c r="G148" s="61">
        <v>2986</v>
      </c>
      <c r="H148" s="62">
        <v>2018</v>
      </c>
      <c r="I148" s="62">
        <v>1170</v>
      </c>
      <c r="J148" s="62">
        <v>4032.75</v>
      </c>
      <c r="K148" s="62">
        <v>0</v>
      </c>
      <c r="L148" s="62">
        <v>0</v>
      </c>
      <c r="M148" s="62">
        <v>366</v>
      </c>
    </row>
    <row r="149" spans="1:13" ht="15" customHeight="1" x14ac:dyDescent="0.2">
      <c r="A149" s="82">
        <v>10006842</v>
      </c>
      <c r="B149" s="57" t="s">
        <v>42</v>
      </c>
      <c r="C149" s="57" t="s">
        <v>26</v>
      </c>
      <c r="D149" s="58">
        <v>15663.778</v>
      </c>
      <c r="E149" s="59">
        <v>16291.839</v>
      </c>
      <c r="F149" s="60">
        <v>32.119999999999997</v>
      </c>
      <c r="G149" s="61">
        <v>1336.954</v>
      </c>
      <c r="H149" s="62">
        <v>3790.6979999999999</v>
      </c>
      <c r="I149" s="62">
        <v>133.19800000000001</v>
      </c>
      <c r="J149" s="62">
        <v>10554.226000000001</v>
      </c>
      <c r="K149" s="62">
        <v>0</v>
      </c>
      <c r="L149" s="62">
        <v>200</v>
      </c>
      <c r="M149" s="62">
        <v>276.76299999999998</v>
      </c>
    </row>
    <row r="150" spans="1:13" ht="15" customHeight="1" x14ac:dyDescent="0.2">
      <c r="A150" s="82">
        <v>10007798</v>
      </c>
      <c r="B150" s="57" t="s">
        <v>44</v>
      </c>
      <c r="C150" s="57" t="s">
        <v>26</v>
      </c>
      <c r="D150" s="58">
        <v>18798.998</v>
      </c>
      <c r="E150" s="59">
        <v>18313.420999999998</v>
      </c>
      <c r="F150" s="60">
        <v>33.03</v>
      </c>
      <c r="G150" s="61">
        <v>4093.92</v>
      </c>
      <c r="H150" s="62">
        <v>1706.864</v>
      </c>
      <c r="I150" s="62">
        <v>927.82399999999996</v>
      </c>
      <c r="J150" s="62">
        <v>11532.166999999999</v>
      </c>
      <c r="K150" s="62">
        <v>2.6469999999999998</v>
      </c>
      <c r="L150" s="62">
        <v>0</v>
      </c>
      <c r="M150" s="62">
        <v>50</v>
      </c>
    </row>
    <row r="151" spans="1:13" ht="15" customHeight="1" x14ac:dyDescent="0.2">
      <c r="A151" s="82">
        <v>10007802</v>
      </c>
      <c r="B151" s="57" t="s">
        <v>139</v>
      </c>
      <c r="C151" s="57" t="s">
        <v>29</v>
      </c>
      <c r="D151" s="58">
        <v>9151.9869999999992</v>
      </c>
      <c r="E151" s="59">
        <v>10145.236999999999</v>
      </c>
      <c r="F151" s="60">
        <v>27</v>
      </c>
      <c r="G151" s="61">
        <v>2968.4209999999998</v>
      </c>
      <c r="H151" s="62">
        <v>2818.1219999999998</v>
      </c>
      <c r="I151" s="62">
        <v>526.04899999999998</v>
      </c>
      <c r="J151" s="62">
        <v>3130.058</v>
      </c>
      <c r="K151" s="62">
        <v>652.58699999999999</v>
      </c>
      <c r="L151" s="62">
        <v>0</v>
      </c>
      <c r="M151" s="62">
        <v>50</v>
      </c>
    </row>
    <row r="152" spans="1:13" ht="15" customHeight="1" x14ac:dyDescent="0.2">
      <c r="A152" s="82">
        <v>10007157</v>
      </c>
      <c r="B152" s="57" t="s">
        <v>52</v>
      </c>
      <c r="C152" s="57" t="s">
        <v>27</v>
      </c>
      <c r="D152" s="58">
        <v>13448.996999999999</v>
      </c>
      <c r="E152" s="59">
        <v>13811.579</v>
      </c>
      <c r="F152" s="60">
        <v>28.7</v>
      </c>
      <c r="G152" s="61">
        <v>4283.0330000000004</v>
      </c>
      <c r="H152" s="62">
        <v>1684.3389999999999</v>
      </c>
      <c r="I152" s="62">
        <v>433.11599999999999</v>
      </c>
      <c r="J152" s="62">
        <v>6906.0910000000003</v>
      </c>
      <c r="K152" s="62">
        <v>25</v>
      </c>
      <c r="L152" s="62">
        <v>180</v>
      </c>
      <c r="M152" s="62">
        <v>300</v>
      </c>
    </row>
    <row r="153" spans="1:13" ht="15" customHeight="1" x14ac:dyDescent="0.2">
      <c r="A153" s="82">
        <v>10007160</v>
      </c>
      <c r="B153" s="57" t="s">
        <v>55</v>
      </c>
      <c r="C153" s="57" t="s">
        <v>29</v>
      </c>
      <c r="D153" s="58">
        <v>7921.058</v>
      </c>
      <c r="E153" s="59">
        <v>8402.0030000000006</v>
      </c>
      <c r="F153" s="60">
        <v>24.98</v>
      </c>
      <c r="G153" s="61">
        <v>2568.9119999999998</v>
      </c>
      <c r="H153" s="62">
        <v>2244.96</v>
      </c>
      <c r="I153" s="62">
        <v>913.42100000000005</v>
      </c>
      <c r="J153" s="62">
        <v>2598</v>
      </c>
      <c r="K153" s="62">
        <v>0</v>
      </c>
      <c r="L153" s="62">
        <v>0</v>
      </c>
      <c r="M153" s="62">
        <v>76.709999999999994</v>
      </c>
    </row>
    <row r="154" spans="1:13" ht="15" customHeight="1" x14ac:dyDescent="0.2">
      <c r="A154" s="82">
        <v>10007163</v>
      </c>
      <c r="B154" s="57" t="s">
        <v>57</v>
      </c>
      <c r="C154" s="57" t="s">
        <v>22</v>
      </c>
      <c r="D154" s="58">
        <v>10875.374</v>
      </c>
      <c r="E154" s="59">
        <v>11168.664000000001</v>
      </c>
      <c r="F154" s="60">
        <v>28.75</v>
      </c>
      <c r="G154" s="61">
        <v>3500</v>
      </c>
      <c r="H154" s="62">
        <v>650</v>
      </c>
      <c r="I154" s="62">
        <v>650</v>
      </c>
      <c r="J154" s="62">
        <v>5924.4669999999996</v>
      </c>
      <c r="K154" s="62">
        <v>294.19600000000003</v>
      </c>
      <c r="L154" s="62">
        <v>0</v>
      </c>
      <c r="M154" s="62">
        <v>150</v>
      </c>
    </row>
    <row r="155" spans="1:13" ht="15" customHeight="1" x14ac:dyDescent="0.2">
      <c r="A155" s="82">
        <v>10006566</v>
      </c>
      <c r="B155" s="57" t="s">
        <v>140</v>
      </c>
      <c r="C155" s="57" t="s">
        <v>20</v>
      </c>
      <c r="D155" s="58">
        <v>5019.2479999999996</v>
      </c>
      <c r="E155" s="59">
        <v>5750.317</v>
      </c>
      <c r="F155" s="60">
        <v>25.71</v>
      </c>
      <c r="G155" s="61">
        <v>440.63400000000001</v>
      </c>
      <c r="H155" s="62">
        <v>2371.8020000000001</v>
      </c>
      <c r="I155" s="62">
        <v>555.31100000000004</v>
      </c>
      <c r="J155" s="62">
        <v>1606.4</v>
      </c>
      <c r="K155" s="62">
        <v>75</v>
      </c>
      <c r="L155" s="62">
        <v>451.17</v>
      </c>
      <c r="M155" s="62">
        <v>250</v>
      </c>
    </row>
    <row r="156" spans="1:13" ht="15" customHeight="1" x14ac:dyDescent="0.2">
      <c r="A156" s="82">
        <v>10007165</v>
      </c>
      <c r="B156" s="57" t="s">
        <v>223</v>
      </c>
      <c r="C156" s="57" t="s">
        <v>20</v>
      </c>
      <c r="D156" s="58">
        <v>6811.9549999999999</v>
      </c>
      <c r="E156" s="59">
        <v>7243.8509999999997</v>
      </c>
      <c r="F156" s="60">
        <v>20.76</v>
      </c>
      <c r="G156" s="61">
        <v>1473.8230000000001</v>
      </c>
      <c r="H156" s="62">
        <v>2608.7689999999998</v>
      </c>
      <c r="I156" s="62">
        <v>1890.432</v>
      </c>
      <c r="J156" s="62">
        <v>827.26400000000001</v>
      </c>
      <c r="K156" s="62">
        <v>60.3</v>
      </c>
      <c r="L156" s="62">
        <v>0</v>
      </c>
      <c r="M156" s="62">
        <v>383.26400000000001</v>
      </c>
    </row>
    <row r="157" spans="1:13" ht="15" customHeight="1" x14ac:dyDescent="0.2">
      <c r="A157" s="82">
        <v>10008017</v>
      </c>
      <c r="B157" s="57" t="s">
        <v>56</v>
      </c>
      <c r="C157" s="57" t="s">
        <v>20</v>
      </c>
      <c r="D157" s="58">
        <v>777.79300000000001</v>
      </c>
      <c r="E157" s="59">
        <v>828.73599999999999</v>
      </c>
      <c r="F157" s="60">
        <v>31.24</v>
      </c>
      <c r="G157" s="61">
        <v>383.93</v>
      </c>
      <c r="H157" s="62">
        <v>50</v>
      </c>
      <c r="I157" s="62">
        <v>32.805999999999997</v>
      </c>
      <c r="J157" s="62">
        <v>345</v>
      </c>
      <c r="K157" s="62">
        <v>0</v>
      </c>
      <c r="L157" s="62">
        <v>0</v>
      </c>
      <c r="M157" s="62">
        <v>17</v>
      </c>
    </row>
    <row r="158" spans="1:13" ht="15" customHeight="1" x14ac:dyDescent="0.2">
      <c r="A158" s="82">
        <v>10000712</v>
      </c>
      <c r="B158" s="57" t="s">
        <v>224</v>
      </c>
      <c r="C158" s="57" t="s">
        <v>22</v>
      </c>
      <c r="D158" s="58">
        <v>3490.7339999999999</v>
      </c>
      <c r="E158" s="59">
        <v>3755.1129999999998</v>
      </c>
      <c r="F158" s="60">
        <v>47.43</v>
      </c>
      <c r="G158" s="61">
        <v>662.346</v>
      </c>
      <c r="H158" s="62">
        <v>1641.498</v>
      </c>
      <c r="I158" s="62">
        <v>325.46899999999999</v>
      </c>
      <c r="J158" s="62">
        <v>1097.8</v>
      </c>
      <c r="K158" s="62">
        <v>0</v>
      </c>
      <c r="L158" s="62">
        <v>0</v>
      </c>
      <c r="M158" s="62">
        <v>28</v>
      </c>
    </row>
    <row r="159" spans="1:13" ht="15" customHeight="1" x14ac:dyDescent="0.2">
      <c r="A159" s="82">
        <v>10007784</v>
      </c>
      <c r="B159" s="57" t="s">
        <v>43</v>
      </c>
      <c r="C159" s="57" t="s">
        <v>20</v>
      </c>
      <c r="D159" s="58">
        <v>13085.334999999999</v>
      </c>
      <c r="E159" s="59">
        <v>12932.365</v>
      </c>
      <c r="F159" s="60">
        <v>32.11</v>
      </c>
      <c r="G159" s="61">
        <v>3993.3649999999998</v>
      </c>
      <c r="H159" s="62">
        <v>1059</v>
      </c>
      <c r="I159" s="62">
        <v>119</v>
      </c>
      <c r="J159" s="62">
        <v>7381</v>
      </c>
      <c r="K159" s="62">
        <v>0</v>
      </c>
      <c r="L159" s="62">
        <v>150</v>
      </c>
      <c r="M159" s="62">
        <v>230</v>
      </c>
    </row>
    <row r="160" spans="1:13" ht="15" customHeight="1" x14ac:dyDescent="0.2">
      <c r="A160" s="82">
        <v>10008173</v>
      </c>
      <c r="B160" s="57" t="s">
        <v>141</v>
      </c>
      <c r="C160" s="57" t="s">
        <v>29</v>
      </c>
      <c r="D160" s="58">
        <v>10.881</v>
      </c>
      <c r="E160" s="59">
        <v>19.652999999999999</v>
      </c>
      <c r="F160" s="60">
        <v>28</v>
      </c>
      <c r="G160" s="61">
        <v>2.2109999999999999</v>
      </c>
      <c r="H160" s="62">
        <v>8.8439999999999994</v>
      </c>
      <c r="I160" s="62">
        <v>1.9650000000000001</v>
      </c>
      <c r="J160" s="62">
        <v>5.633</v>
      </c>
      <c r="K160" s="62">
        <v>0</v>
      </c>
      <c r="L160" s="62">
        <v>0</v>
      </c>
      <c r="M160" s="62">
        <v>1</v>
      </c>
    </row>
    <row r="161" spans="1:13" ht="15" customHeight="1" x14ac:dyDescent="0.2">
      <c r="A161" s="82">
        <v>10000936</v>
      </c>
      <c r="B161" s="57" t="s">
        <v>261</v>
      </c>
      <c r="C161" s="57" t="s">
        <v>20</v>
      </c>
      <c r="D161" s="58">
        <v>254.56100000000001</v>
      </c>
      <c r="E161" s="59">
        <v>293.51600000000002</v>
      </c>
      <c r="F161" s="60">
        <v>24.06</v>
      </c>
      <c r="G161" s="61">
        <v>83.909000000000006</v>
      </c>
      <c r="H161" s="62">
        <v>107.813</v>
      </c>
      <c r="I161" s="62">
        <v>17.794</v>
      </c>
      <c r="J161" s="62">
        <v>64</v>
      </c>
      <c r="K161" s="62">
        <v>0</v>
      </c>
      <c r="L161" s="62">
        <v>0</v>
      </c>
      <c r="M161" s="62">
        <v>20</v>
      </c>
    </row>
    <row r="162" spans="1:13" ht="15" customHeight="1" x14ac:dyDescent="0.2">
      <c r="A162" s="82">
        <v>10006427</v>
      </c>
      <c r="B162" s="57" t="s">
        <v>262</v>
      </c>
      <c r="C162" s="57" t="s">
        <v>29</v>
      </c>
      <c r="D162" s="58">
        <v>3190.6</v>
      </c>
      <c r="E162" s="59">
        <v>3378.6</v>
      </c>
      <c r="F162" s="60">
        <v>25.35</v>
      </c>
      <c r="G162" s="61">
        <v>718</v>
      </c>
      <c r="H162" s="62">
        <v>2120</v>
      </c>
      <c r="I162" s="62">
        <v>410</v>
      </c>
      <c r="J162" s="62">
        <v>0</v>
      </c>
      <c r="K162" s="62">
        <v>0</v>
      </c>
      <c r="L162" s="62">
        <v>0</v>
      </c>
      <c r="M162" s="62">
        <v>130.6</v>
      </c>
    </row>
    <row r="163" spans="1:13" ht="15" customHeight="1" x14ac:dyDescent="0.2">
      <c r="A163" s="82">
        <v>10007152</v>
      </c>
      <c r="B163" s="57" t="s">
        <v>225</v>
      </c>
      <c r="C163" s="57" t="s">
        <v>18</v>
      </c>
      <c r="D163" s="58">
        <v>6675</v>
      </c>
      <c r="E163" s="59">
        <v>6915</v>
      </c>
      <c r="F163" s="60">
        <v>32.15</v>
      </c>
      <c r="G163" s="61">
        <v>1570</v>
      </c>
      <c r="H163" s="62">
        <v>3135</v>
      </c>
      <c r="I163" s="62">
        <v>450</v>
      </c>
      <c r="J163" s="62">
        <v>1530</v>
      </c>
      <c r="K163" s="62">
        <v>0</v>
      </c>
      <c r="L163" s="62">
        <v>0</v>
      </c>
      <c r="M163" s="62">
        <v>230</v>
      </c>
    </row>
    <row r="164" spans="1:13" ht="15" customHeight="1" x14ac:dyDescent="0.2">
      <c r="A164" s="82">
        <v>10000886</v>
      </c>
      <c r="B164" s="57" t="s">
        <v>28</v>
      </c>
      <c r="C164" s="57" t="s">
        <v>29</v>
      </c>
      <c r="D164" s="58">
        <v>9429.0630000000001</v>
      </c>
      <c r="E164" s="59">
        <v>9499.7180000000008</v>
      </c>
      <c r="F164" s="60">
        <v>23.99</v>
      </c>
      <c r="G164" s="61">
        <v>1944.9829999999999</v>
      </c>
      <c r="H164" s="62">
        <v>3737.4679999999998</v>
      </c>
      <c r="I164" s="62">
        <v>530.39800000000002</v>
      </c>
      <c r="J164" s="62">
        <v>2786.8690000000001</v>
      </c>
      <c r="K164" s="62">
        <v>0</v>
      </c>
      <c r="L164" s="62">
        <v>0</v>
      </c>
      <c r="M164" s="62">
        <v>500</v>
      </c>
    </row>
    <row r="165" spans="1:13" ht="15" customHeight="1" x14ac:dyDescent="0.2">
      <c r="A165" s="82">
        <v>10007786</v>
      </c>
      <c r="B165" s="57" t="s">
        <v>30</v>
      </c>
      <c r="C165" s="57" t="s">
        <v>19</v>
      </c>
      <c r="D165" s="58">
        <v>15057.624</v>
      </c>
      <c r="E165" s="59">
        <v>15447.992</v>
      </c>
      <c r="F165" s="60">
        <v>30.03</v>
      </c>
      <c r="G165" s="61">
        <v>3651.5740000000001</v>
      </c>
      <c r="H165" s="62">
        <v>1645.78</v>
      </c>
      <c r="I165" s="62">
        <v>668.59799999999996</v>
      </c>
      <c r="J165" s="62">
        <v>8168.5140000000001</v>
      </c>
      <c r="K165" s="62">
        <v>913.52599999999995</v>
      </c>
      <c r="L165" s="62">
        <v>0</v>
      </c>
      <c r="M165" s="62">
        <v>400</v>
      </c>
    </row>
    <row r="166" spans="1:13" ht="15" customHeight="1" x14ac:dyDescent="0.2">
      <c r="A166" s="82">
        <v>10007788</v>
      </c>
      <c r="B166" s="57" t="s">
        <v>31</v>
      </c>
      <c r="C166" s="57" t="s">
        <v>18</v>
      </c>
      <c r="D166" s="58">
        <v>10008.75</v>
      </c>
      <c r="E166" s="59">
        <v>10208.75</v>
      </c>
      <c r="F166" s="60">
        <v>31.9</v>
      </c>
      <c r="G166" s="61">
        <v>3900</v>
      </c>
      <c r="H166" s="62">
        <v>0</v>
      </c>
      <c r="I166" s="62">
        <v>0</v>
      </c>
      <c r="J166" s="62">
        <v>6308.75</v>
      </c>
      <c r="K166" s="62">
        <v>0</v>
      </c>
      <c r="L166" s="62">
        <v>0</v>
      </c>
      <c r="M166" s="62">
        <v>0</v>
      </c>
    </row>
    <row r="167" spans="1:13" ht="15" customHeight="1" x14ac:dyDescent="0.2">
      <c r="A167" s="82">
        <v>10007141</v>
      </c>
      <c r="B167" s="57" t="s">
        <v>32</v>
      </c>
      <c r="C167" s="57" t="s">
        <v>26</v>
      </c>
      <c r="D167" s="58">
        <v>10480.391</v>
      </c>
      <c r="E167" s="59">
        <v>10856.241</v>
      </c>
      <c r="F167" s="60">
        <v>27.19</v>
      </c>
      <c r="G167" s="61">
        <v>1192.556</v>
      </c>
      <c r="H167" s="62">
        <v>3736.442</v>
      </c>
      <c r="I167" s="62">
        <v>1720.933</v>
      </c>
      <c r="J167" s="62">
        <v>3916</v>
      </c>
      <c r="K167" s="62">
        <v>0</v>
      </c>
      <c r="L167" s="62">
        <v>0</v>
      </c>
      <c r="M167" s="62">
        <v>290.31</v>
      </c>
    </row>
    <row r="168" spans="1:13" ht="15" customHeight="1" x14ac:dyDescent="0.2">
      <c r="A168" s="82">
        <v>10007848</v>
      </c>
      <c r="B168" s="57" t="s">
        <v>226</v>
      </c>
      <c r="C168" s="57" t="s">
        <v>26</v>
      </c>
      <c r="D168" s="58">
        <v>5501.2579999999998</v>
      </c>
      <c r="E168" s="59">
        <v>5468.5529999999999</v>
      </c>
      <c r="F168" s="60">
        <v>21.94</v>
      </c>
      <c r="G168" s="61">
        <v>1132.4000000000001</v>
      </c>
      <c r="H168" s="62">
        <v>2158.4</v>
      </c>
      <c r="I168" s="62">
        <v>273</v>
      </c>
      <c r="J168" s="62">
        <v>1421.261</v>
      </c>
      <c r="K168" s="62">
        <v>238.49199999999999</v>
      </c>
      <c r="L168" s="62">
        <v>0</v>
      </c>
      <c r="M168" s="62">
        <v>245</v>
      </c>
    </row>
    <row r="169" spans="1:13" ht="15" customHeight="1" x14ac:dyDescent="0.2">
      <c r="A169" s="82">
        <v>10007851</v>
      </c>
      <c r="B169" s="57" t="s">
        <v>227</v>
      </c>
      <c r="C169" s="57" t="s">
        <v>25</v>
      </c>
      <c r="D169" s="58">
        <v>6815</v>
      </c>
      <c r="E169" s="59">
        <v>7393</v>
      </c>
      <c r="F169" s="60">
        <v>20.09</v>
      </c>
      <c r="G169" s="61">
        <v>1580</v>
      </c>
      <c r="H169" s="62">
        <v>675</v>
      </c>
      <c r="I169" s="62">
        <v>500</v>
      </c>
      <c r="J169" s="62">
        <v>4149</v>
      </c>
      <c r="K169" s="62">
        <v>0</v>
      </c>
      <c r="L169" s="62">
        <v>0</v>
      </c>
      <c r="M169" s="62">
        <v>489</v>
      </c>
    </row>
    <row r="170" spans="1:13" ht="15" customHeight="1" x14ac:dyDescent="0.2">
      <c r="A170" s="82">
        <v>10007143</v>
      </c>
      <c r="B170" s="57" t="s">
        <v>142</v>
      </c>
      <c r="C170" s="57" t="s">
        <v>33</v>
      </c>
      <c r="D170" s="58">
        <v>11716.475</v>
      </c>
      <c r="E170" s="59">
        <v>12061.905000000001</v>
      </c>
      <c r="F170" s="60">
        <v>34</v>
      </c>
      <c r="G170" s="61">
        <v>4450</v>
      </c>
      <c r="H170" s="62">
        <v>1560</v>
      </c>
      <c r="I170" s="62">
        <v>470</v>
      </c>
      <c r="J170" s="62">
        <v>5481.9049999999997</v>
      </c>
      <c r="K170" s="62">
        <v>0</v>
      </c>
      <c r="L170" s="62">
        <v>0</v>
      </c>
      <c r="M170" s="62">
        <v>100</v>
      </c>
    </row>
    <row r="171" spans="1:13" ht="15" customHeight="1" x14ac:dyDescent="0.2">
      <c r="A171" s="82">
        <v>10007144</v>
      </c>
      <c r="B171" s="57" t="s">
        <v>263</v>
      </c>
      <c r="C171" s="57" t="s">
        <v>20</v>
      </c>
      <c r="D171" s="58">
        <v>6175.8320000000003</v>
      </c>
      <c r="E171" s="59">
        <v>6871.1790000000001</v>
      </c>
      <c r="F171" s="60">
        <v>23.35</v>
      </c>
      <c r="G171" s="61">
        <v>1600</v>
      </c>
      <c r="H171" s="62">
        <v>2102.998</v>
      </c>
      <c r="I171" s="62">
        <v>2139.181</v>
      </c>
      <c r="J171" s="62">
        <v>1029</v>
      </c>
      <c r="K171" s="62">
        <v>0</v>
      </c>
      <c r="L171" s="62">
        <v>0</v>
      </c>
      <c r="M171" s="62">
        <v>0</v>
      </c>
    </row>
    <row r="172" spans="1:13" ht="15" customHeight="1" x14ac:dyDescent="0.2">
      <c r="A172" s="82">
        <v>10007792</v>
      </c>
      <c r="B172" s="57" t="s">
        <v>36</v>
      </c>
      <c r="C172" s="57" t="s">
        <v>19</v>
      </c>
      <c r="D172" s="58">
        <v>14190</v>
      </c>
      <c r="E172" s="59">
        <v>14756</v>
      </c>
      <c r="F172" s="60">
        <v>29.44</v>
      </c>
      <c r="G172" s="61">
        <v>4206</v>
      </c>
      <c r="H172" s="62">
        <v>3103</v>
      </c>
      <c r="I172" s="62">
        <v>1954</v>
      </c>
      <c r="J172" s="62">
        <v>5093</v>
      </c>
      <c r="K172" s="62">
        <v>311</v>
      </c>
      <c r="L172" s="62">
        <v>0</v>
      </c>
      <c r="M172" s="62">
        <v>89</v>
      </c>
    </row>
    <row r="173" spans="1:13" ht="15" customHeight="1" x14ac:dyDescent="0.2">
      <c r="A173" s="82">
        <v>10007145</v>
      </c>
      <c r="B173" s="57" t="s">
        <v>143</v>
      </c>
      <c r="C173" s="57" t="s">
        <v>19</v>
      </c>
      <c r="D173" s="58">
        <v>3761.9050000000002</v>
      </c>
      <c r="E173" s="59">
        <v>3990.779</v>
      </c>
      <c r="F173" s="60">
        <v>18.48</v>
      </c>
      <c r="G173" s="61">
        <v>781.26499999999999</v>
      </c>
      <c r="H173" s="62">
        <v>893.149</v>
      </c>
      <c r="I173" s="62">
        <v>539.10599999999999</v>
      </c>
      <c r="J173" s="62">
        <v>1268.26</v>
      </c>
      <c r="K173" s="62">
        <v>129</v>
      </c>
      <c r="L173" s="62">
        <v>0</v>
      </c>
      <c r="M173" s="62">
        <v>380</v>
      </c>
    </row>
    <row r="174" spans="1:13" ht="15" customHeight="1" x14ac:dyDescent="0.2">
      <c r="A174" s="82">
        <v>10007146</v>
      </c>
      <c r="B174" s="57" t="s">
        <v>228</v>
      </c>
      <c r="C174" s="57" t="s">
        <v>20</v>
      </c>
      <c r="D174" s="58">
        <v>6035</v>
      </c>
      <c r="E174" s="59">
        <v>5965</v>
      </c>
      <c r="F174" s="60">
        <v>20.48</v>
      </c>
      <c r="G174" s="61">
        <v>1500</v>
      </c>
      <c r="H174" s="62">
        <v>2100</v>
      </c>
      <c r="I174" s="62">
        <v>1400</v>
      </c>
      <c r="J174" s="62">
        <v>715</v>
      </c>
      <c r="K174" s="62">
        <v>0</v>
      </c>
      <c r="L174" s="62">
        <v>0</v>
      </c>
      <c r="M174" s="62">
        <v>250</v>
      </c>
    </row>
    <row r="175" spans="1:13" ht="15" customHeight="1" x14ac:dyDescent="0.2">
      <c r="A175" s="82">
        <v>10007147</v>
      </c>
      <c r="B175" s="57" t="s">
        <v>144</v>
      </c>
      <c r="C175" s="57" t="s">
        <v>18</v>
      </c>
      <c r="D175" s="58">
        <v>7429.1790000000001</v>
      </c>
      <c r="E175" s="59">
        <v>7626.6049999999996</v>
      </c>
      <c r="F175" s="60">
        <v>18</v>
      </c>
      <c r="G175" s="61">
        <v>2071.605</v>
      </c>
      <c r="H175" s="62">
        <v>3955</v>
      </c>
      <c r="I175" s="62">
        <v>1050</v>
      </c>
      <c r="J175" s="62">
        <v>300</v>
      </c>
      <c r="K175" s="62">
        <v>0</v>
      </c>
      <c r="L175" s="62">
        <v>0</v>
      </c>
      <c r="M175" s="62">
        <v>250</v>
      </c>
    </row>
    <row r="176" spans="1:13" ht="15" customHeight="1" x14ac:dyDescent="0.2">
      <c r="A176" s="82">
        <v>10007767</v>
      </c>
      <c r="B176" s="57" t="s">
        <v>65</v>
      </c>
      <c r="C176" s="57" t="s">
        <v>22</v>
      </c>
      <c r="D176" s="58">
        <v>5400.6769999999997</v>
      </c>
      <c r="E176" s="59">
        <v>6318.585</v>
      </c>
      <c r="F176" s="60">
        <v>23.4</v>
      </c>
      <c r="G176" s="61">
        <v>1755.163</v>
      </c>
      <c r="H176" s="62">
        <v>1269.117</v>
      </c>
      <c r="I176" s="62">
        <v>918.08500000000004</v>
      </c>
      <c r="J176" s="62">
        <v>2145.7199999999998</v>
      </c>
      <c r="K176" s="62">
        <v>55.5</v>
      </c>
      <c r="L176" s="62">
        <v>0</v>
      </c>
      <c r="M176" s="62">
        <v>175</v>
      </c>
    </row>
    <row r="177" spans="1:13" ht="15" customHeight="1" x14ac:dyDescent="0.2">
      <c r="A177" s="82">
        <v>10007151</v>
      </c>
      <c r="B177" s="57" t="s">
        <v>145</v>
      </c>
      <c r="C177" s="57" t="s">
        <v>25</v>
      </c>
      <c r="D177" s="58">
        <v>5474.5519999999997</v>
      </c>
      <c r="E177" s="59">
        <v>5700.0630000000001</v>
      </c>
      <c r="F177" s="60">
        <v>14.56</v>
      </c>
      <c r="G177" s="61">
        <v>438.6</v>
      </c>
      <c r="H177" s="62">
        <v>1508.32</v>
      </c>
      <c r="I177" s="62">
        <v>582.86800000000005</v>
      </c>
      <c r="J177" s="62">
        <v>2827.2750000000001</v>
      </c>
      <c r="K177" s="62">
        <v>0</v>
      </c>
      <c r="L177" s="62">
        <v>0</v>
      </c>
      <c r="M177" s="62">
        <v>343</v>
      </c>
    </row>
    <row r="178" spans="1:13" x14ac:dyDescent="0.2">
      <c r="A178" s="82">
        <v>10007799</v>
      </c>
      <c r="B178" s="57" t="s">
        <v>66</v>
      </c>
      <c r="C178" s="57" t="s">
        <v>33</v>
      </c>
      <c r="D178" s="58">
        <v>16212.835999999999</v>
      </c>
      <c r="E178" s="59">
        <v>16534.728999999999</v>
      </c>
      <c r="F178" s="60">
        <v>32</v>
      </c>
      <c r="G178" s="61">
        <v>4601.8990000000003</v>
      </c>
      <c r="H178" s="62">
        <v>2492.8040000000001</v>
      </c>
      <c r="I178" s="62">
        <v>1033.421</v>
      </c>
      <c r="J178" s="62">
        <v>8156.6049999999996</v>
      </c>
      <c r="K178" s="62">
        <v>0</v>
      </c>
      <c r="L178" s="62">
        <v>0</v>
      </c>
      <c r="M178" s="62">
        <v>250</v>
      </c>
    </row>
    <row r="179" spans="1:13" x14ac:dyDescent="0.2">
      <c r="A179" s="82">
        <v>10007138</v>
      </c>
      <c r="B179" s="57" t="s">
        <v>229</v>
      </c>
      <c r="C179" s="57" t="s">
        <v>25</v>
      </c>
      <c r="D179" s="58">
        <v>3526.5</v>
      </c>
      <c r="E179" s="59">
        <v>3715.55</v>
      </c>
      <c r="F179" s="60">
        <v>15.91</v>
      </c>
      <c r="G179" s="61">
        <v>312</v>
      </c>
      <c r="H179" s="62">
        <v>418</v>
      </c>
      <c r="I179" s="62">
        <v>521</v>
      </c>
      <c r="J179" s="62">
        <v>1914.55</v>
      </c>
      <c r="K179" s="62">
        <v>0</v>
      </c>
      <c r="L179" s="62">
        <v>0</v>
      </c>
      <c r="M179" s="62">
        <v>550</v>
      </c>
    </row>
    <row r="180" spans="1:13" x14ac:dyDescent="0.2">
      <c r="A180" s="82">
        <v>10001282</v>
      </c>
      <c r="B180" s="57" t="s">
        <v>146</v>
      </c>
      <c r="C180" s="57" t="s">
        <v>33</v>
      </c>
      <c r="D180" s="58">
        <v>9670</v>
      </c>
      <c r="E180" s="59">
        <v>9145</v>
      </c>
      <c r="F180" s="60">
        <v>19.2</v>
      </c>
      <c r="G180" s="61">
        <v>4175</v>
      </c>
      <c r="H180" s="62">
        <v>1795</v>
      </c>
      <c r="I180" s="62">
        <v>1065</v>
      </c>
      <c r="J180" s="62">
        <v>710</v>
      </c>
      <c r="K180" s="62">
        <v>0</v>
      </c>
      <c r="L180" s="62">
        <v>0</v>
      </c>
      <c r="M180" s="62">
        <v>1400</v>
      </c>
    </row>
    <row r="181" spans="1:13" x14ac:dyDescent="0.2">
      <c r="A181" s="82">
        <v>10007154</v>
      </c>
      <c r="B181" s="57" t="s">
        <v>67</v>
      </c>
      <c r="C181" s="57" t="s">
        <v>25</v>
      </c>
      <c r="D181" s="58">
        <v>18284.593000000001</v>
      </c>
      <c r="E181" s="59">
        <v>18668.774000000001</v>
      </c>
      <c r="F181" s="60">
        <v>28.89</v>
      </c>
      <c r="G181" s="61">
        <v>3074.84</v>
      </c>
      <c r="H181" s="62">
        <v>2320.6590000000001</v>
      </c>
      <c r="I181" s="62">
        <v>1002.242</v>
      </c>
      <c r="J181" s="62">
        <v>12028.546</v>
      </c>
      <c r="K181" s="62">
        <v>0</v>
      </c>
      <c r="L181" s="62">
        <v>0</v>
      </c>
      <c r="M181" s="62">
        <v>242.48699999999999</v>
      </c>
    </row>
    <row r="182" spans="1:13" x14ac:dyDescent="0.2">
      <c r="A182" s="82">
        <v>10007774</v>
      </c>
      <c r="B182" s="57" t="s">
        <v>45</v>
      </c>
      <c r="C182" s="57" t="s">
        <v>29</v>
      </c>
      <c r="D182" s="58">
        <v>13224.873</v>
      </c>
      <c r="E182" s="59">
        <v>13536.873</v>
      </c>
      <c r="F182" s="60">
        <v>45.04</v>
      </c>
      <c r="G182" s="61">
        <v>4854.1989999999996</v>
      </c>
      <c r="H182" s="62">
        <v>357.18700000000001</v>
      </c>
      <c r="I182" s="62">
        <v>410.48700000000002</v>
      </c>
      <c r="J182" s="62">
        <v>5552</v>
      </c>
      <c r="K182" s="62">
        <v>2343</v>
      </c>
      <c r="L182" s="62">
        <v>0</v>
      </c>
      <c r="M182" s="62">
        <v>20</v>
      </c>
    </row>
    <row r="183" spans="1:13" x14ac:dyDescent="0.2">
      <c r="A183" s="82">
        <v>10007801</v>
      </c>
      <c r="B183" s="57" t="s">
        <v>46</v>
      </c>
      <c r="C183" s="57" t="s">
        <v>19</v>
      </c>
      <c r="D183" s="58">
        <v>9000</v>
      </c>
      <c r="E183" s="59">
        <v>9230</v>
      </c>
      <c r="F183" s="60">
        <v>21.27</v>
      </c>
      <c r="G183" s="61">
        <v>2350</v>
      </c>
      <c r="H183" s="62">
        <v>3800</v>
      </c>
      <c r="I183" s="62">
        <v>1500</v>
      </c>
      <c r="J183" s="62">
        <v>1230</v>
      </c>
      <c r="K183" s="62">
        <v>0</v>
      </c>
      <c r="L183" s="62">
        <v>0</v>
      </c>
      <c r="M183" s="62">
        <v>350</v>
      </c>
    </row>
    <row r="184" spans="1:13" x14ac:dyDescent="0.2">
      <c r="A184" s="82">
        <v>10007155</v>
      </c>
      <c r="B184" s="57" t="s">
        <v>147</v>
      </c>
      <c r="C184" s="57" t="s">
        <v>29</v>
      </c>
      <c r="D184" s="58">
        <v>10057.25</v>
      </c>
      <c r="E184" s="59">
        <v>10111.25</v>
      </c>
      <c r="F184" s="60">
        <v>24.11</v>
      </c>
      <c r="G184" s="61">
        <v>3140</v>
      </c>
      <c r="H184" s="62">
        <v>2869</v>
      </c>
      <c r="I184" s="62">
        <v>775</v>
      </c>
      <c r="J184" s="62">
        <v>2327.25</v>
      </c>
      <c r="K184" s="62">
        <v>0</v>
      </c>
      <c r="L184" s="62">
        <v>0</v>
      </c>
      <c r="M184" s="62">
        <v>1000</v>
      </c>
    </row>
    <row r="185" spans="1:13" x14ac:dyDescent="0.2">
      <c r="A185" s="82">
        <v>10007156</v>
      </c>
      <c r="B185" s="57" t="s">
        <v>148</v>
      </c>
      <c r="C185" s="57" t="s">
        <v>26</v>
      </c>
      <c r="D185" s="58">
        <v>8051.0940000000001</v>
      </c>
      <c r="E185" s="59">
        <v>8095.9830000000002</v>
      </c>
      <c r="F185" s="60">
        <v>25.54</v>
      </c>
      <c r="G185" s="61">
        <v>1238.7809999999999</v>
      </c>
      <c r="H185" s="62">
        <v>4180.2610000000004</v>
      </c>
      <c r="I185" s="62">
        <v>619.39099999999996</v>
      </c>
      <c r="J185" s="62">
        <v>1607.55</v>
      </c>
      <c r="K185" s="62">
        <v>0</v>
      </c>
      <c r="L185" s="62">
        <v>0</v>
      </c>
      <c r="M185" s="62">
        <v>450</v>
      </c>
    </row>
    <row r="186" spans="1:13" x14ac:dyDescent="0.2">
      <c r="A186" s="82">
        <v>10007158</v>
      </c>
      <c r="B186" s="57" t="s">
        <v>53</v>
      </c>
      <c r="C186" s="57" t="s">
        <v>29</v>
      </c>
      <c r="D186" s="58">
        <v>12295.861999999999</v>
      </c>
      <c r="E186" s="59">
        <v>12487.697</v>
      </c>
      <c r="F186" s="60">
        <v>30.25</v>
      </c>
      <c r="G186" s="61">
        <v>1940.492</v>
      </c>
      <c r="H186" s="62">
        <v>1445.047</v>
      </c>
      <c r="I186" s="62">
        <v>454.15800000000002</v>
      </c>
      <c r="J186" s="62">
        <v>150</v>
      </c>
      <c r="K186" s="62">
        <v>0</v>
      </c>
      <c r="L186" s="62">
        <v>8048</v>
      </c>
      <c r="M186" s="62">
        <v>450</v>
      </c>
    </row>
    <row r="187" spans="1:13" x14ac:dyDescent="0.2">
      <c r="A187" s="82">
        <v>10037449</v>
      </c>
      <c r="B187" s="57" t="s">
        <v>81</v>
      </c>
      <c r="C187" s="57" t="s">
        <v>19</v>
      </c>
      <c r="D187" s="58">
        <v>2095.5770000000002</v>
      </c>
      <c r="E187" s="59">
        <v>2421.3009999999999</v>
      </c>
      <c r="F187" s="60">
        <v>25.2</v>
      </c>
      <c r="G187" s="61">
        <v>677.56600000000003</v>
      </c>
      <c r="H187" s="62">
        <v>725.96400000000006</v>
      </c>
      <c r="I187" s="62">
        <v>580.77099999999996</v>
      </c>
      <c r="J187" s="62">
        <v>190</v>
      </c>
      <c r="K187" s="62">
        <v>47</v>
      </c>
      <c r="L187" s="62">
        <v>0</v>
      </c>
      <c r="M187" s="62">
        <v>200</v>
      </c>
    </row>
    <row r="188" spans="1:13" x14ac:dyDescent="0.2">
      <c r="A188" s="82">
        <v>10014001</v>
      </c>
      <c r="B188" s="57" t="s">
        <v>230</v>
      </c>
      <c r="C188" s="57" t="s">
        <v>18</v>
      </c>
      <c r="D188" s="58">
        <v>2426.5790000000002</v>
      </c>
      <c r="E188" s="59">
        <v>2910.3710000000001</v>
      </c>
      <c r="F188" s="60">
        <v>22.51</v>
      </c>
      <c r="G188" s="61">
        <v>466.60399999999998</v>
      </c>
      <c r="H188" s="62">
        <v>1074.0260000000001</v>
      </c>
      <c r="I188" s="62">
        <v>520.79999999999995</v>
      </c>
      <c r="J188" s="62">
        <v>848.94100000000003</v>
      </c>
      <c r="K188" s="62">
        <v>0</v>
      </c>
      <c r="L188" s="62">
        <v>0</v>
      </c>
      <c r="M188" s="62">
        <v>0</v>
      </c>
    </row>
    <row r="189" spans="1:13" x14ac:dyDescent="0.2">
      <c r="A189" s="82">
        <v>10007159</v>
      </c>
      <c r="B189" s="57" t="s">
        <v>54</v>
      </c>
      <c r="C189" s="57" t="s">
        <v>33</v>
      </c>
      <c r="D189" s="58">
        <v>10739</v>
      </c>
      <c r="E189" s="59">
        <v>9807</v>
      </c>
      <c r="F189" s="60">
        <v>27.48</v>
      </c>
      <c r="G189" s="61">
        <v>311</v>
      </c>
      <c r="H189" s="62">
        <v>2854</v>
      </c>
      <c r="I189" s="62">
        <v>737</v>
      </c>
      <c r="J189" s="62">
        <v>2051</v>
      </c>
      <c r="K189" s="62">
        <v>2268</v>
      </c>
      <c r="L189" s="62">
        <v>1371</v>
      </c>
      <c r="M189" s="62">
        <v>215</v>
      </c>
    </row>
    <row r="190" spans="1:13" x14ac:dyDescent="0.2">
      <c r="A190" s="82">
        <v>10007806</v>
      </c>
      <c r="B190" s="57" t="s">
        <v>149</v>
      </c>
      <c r="C190" s="57" t="s">
        <v>29</v>
      </c>
      <c r="D190" s="58">
        <v>12114.965</v>
      </c>
      <c r="E190" s="59">
        <v>12347.963</v>
      </c>
      <c r="F190" s="60">
        <v>33.049999999999997</v>
      </c>
      <c r="G190" s="61">
        <v>2540</v>
      </c>
      <c r="H190" s="62">
        <v>1530</v>
      </c>
      <c r="I190" s="62">
        <v>2020</v>
      </c>
      <c r="J190" s="62">
        <v>5957.9629999999997</v>
      </c>
      <c r="K190" s="62">
        <v>0</v>
      </c>
      <c r="L190" s="62">
        <v>0</v>
      </c>
      <c r="M190" s="62">
        <v>300</v>
      </c>
    </row>
    <row r="191" spans="1:13" x14ac:dyDescent="0.2">
      <c r="A191" s="82">
        <v>10007162</v>
      </c>
      <c r="B191" s="57" t="s">
        <v>150</v>
      </c>
      <c r="C191" s="57" t="s">
        <v>20</v>
      </c>
      <c r="D191" s="58">
        <v>7485</v>
      </c>
      <c r="E191" s="59">
        <v>7625</v>
      </c>
      <c r="F191" s="60">
        <v>25.05</v>
      </c>
      <c r="G191" s="61">
        <v>2560</v>
      </c>
      <c r="H191" s="62">
        <v>1575</v>
      </c>
      <c r="I191" s="62">
        <v>240</v>
      </c>
      <c r="J191" s="62">
        <v>3100</v>
      </c>
      <c r="K191" s="62">
        <v>0</v>
      </c>
      <c r="L191" s="62">
        <v>0</v>
      </c>
      <c r="M191" s="62">
        <v>150</v>
      </c>
    </row>
    <row r="192" spans="1:13" x14ac:dyDescent="0.2">
      <c r="A192" s="82">
        <v>10007164</v>
      </c>
      <c r="B192" s="57" t="s">
        <v>151</v>
      </c>
      <c r="C192" s="57" t="s">
        <v>19</v>
      </c>
      <c r="D192" s="58">
        <v>14680.678</v>
      </c>
      <c r="E192" s="59">
        <v>15453.168</v>
      </c>
      <c r="F192" s="60">
        <v>26.96</v>
      </c>
      <c r="G192" s="61">
        <v>3063.846</v>
      </c>
      <c r="H192" s="62">
        <v>4887.2669999999998</v>
      </c>
      <c r="I192" s="62">
        <v>3134.0549999999998</v>
      </c>
      <c r="J192" s="62">
        <v>3485</v>
      </c>
      <c r="K192" s="62">
        <v>0</v>
      </c>
      <c r="L192" s="62">
        <v>0</v>
      </c>
      <c r="M192" s="62">
        <v>883</v>
      </c>
    </row>
    <row r="193" spans="1:13" x14ac:dyDescent="0.2">
      <c r="A193" s="82">
        <v>10003614</v>
      </c>
      <c r="B193" s="57" t="s">
        <v>231</v>
      </c>
      <c r="C193" s="57" t="s">
        <v>29</v>
      </c>
      <c r="D193" s="58">
        <v>3347.6039999999998</v>
      </c>
      <c r="E193" s="59">
        <v>3395.2489999999998</v>
      </c>
      <c r="F193" s="60">
        <v>20.350000000000001</v>
      </c>
      <c r="G193" s="61">
        <v>365.20299999999997</v>
      </c>
      <c r="H193" s="62">
        <v>1418.57</v>
      </c>
      <c r="I193" s="62">
        <v>328.471</v>
      </c>
      <c r="J193" s="62">
        <v>1075.06</v>
      </c>
      <c r="K193" s="62">
        <v>0</v>
      </c>
      <c r="L193" s="62">
        <v>0</v>
      </c>
      <c r="M193" s="62">
        <v>207.94499999999999</v>
      </c>
    </row>
    <row r="194" spans="1:13" x14ac:dyDescent="0.2">
      <c r="A194" s="82">
        <v>10007166</v>
      </c>
      <c r="B194" s="57" t="s">
        <v>152</v>
      </c>
      <c r="C194" s="57" t="s">
        <v>22</v>
      </c>
      <c r="D194" s="58">
        <v>6437</v>
      </c>
      <c r="E194" s="59">
        <v>6327</v>
      </c>
      <c r="F194" s="60">
        <v>18.23</v>
      </c>
      <c r="G194" s="61">
        <v>632</v>
      </c>
      <c r="H194" s="62">
        <v>2752</v>
      </c>
      <c r="I194" s="62">
        <v>773</v>
      </c>
      <c r="J194" s="62">
        <v>1540</v>
      </c>
      <c r="K194" s="62">
        <v>0</v>
      </c>
      <c r="L194" s="62">
        <v>0</v>
      </c>
      <c r="M194" s="62">
        <v>630</v>
      </c>
    </row>
    <row r="195" spans="1:13" x14ac:dyDescent="0.2">
      <c r="A195" s="82">
        <v>10007139</v>
      </c>
      <c r="B195" s="57" t="s">
        <v>153</v>
      </c>
      <c r="C195" s="57" t="s">
        <v>22</v>
      </c>
      <c r="D195" s="58">
        <v>4959.6620000000003</v>
      </c>
      <c r="E195" s="59">
        <v>5128.2359999999999</v>
      </c>
      <c r="F195" s="60">
        <v>19</v>
      </c>
      <c r="G195" s="61">
        <v>1061.585</v>
      </c>
      <c r="H195" s="62">
        <v>1592.3779999999999</v>
      </c>
      <c r="I195" s="62">
        <v>1384.9860000000001</v>
      </c>
      <c r="J195" s="62">
        <v>698.88699999999994</v>
      </c>
      <c r="K195" s="62">
        <v>0</v>
      </c>
      <c r="L195" s="62">
        <v>0</v>
      </c>
      <c r="M195" s="62">
        <v>390.4</v>
      </c>
    </row>
    <row r="196" spans="1:13" x14ac:dyDescent="0.2">
      <c r="A196" s="82">
        <v>10007167</v>
      </c>
      <c r="B196" s="57" t="s">
        <v>58</v>
      </c>
      <c r="C196" s="57" t="s">
        <v>27</v>
      </c>
      <c r="D196" s="58">
        <v>10920.019</v>
      </c>
      <c r="E196" s="59">
        <v>11160.118</v>
      </c>
      <c r="F196" s="60">
        <v>29.6</v>
      </c>
      <c r="G196" s="61">
        <v>3227.529</v>
      </c>
      <c r="H196" s="62">
        <v>1988.66</v>
      </c>
      <c r="I196" s="62">
        <v>226.44200000000001</v>
      </c>
      <c r="J196" s="62">
        <v>5296.53</v>
      </c>
      <c r="K196" s="62">
        <v>170.95699999999999</v>
      </c>
      <c r="L196" s="62">
        <v>0</v>
      </c>
      <c r="M196" s="62">
        <v>250</v>
      </c>
    </row>
    <row r="197" spans="1:13" x14ac:dyDescent="0.2">
      <c r="A197" s="82">
        <v>10007289</v>
      </c>
      <c r="B197" s="57" t="s">
        <v>232</v>
      </c>
      <c r="C197" s="57" t="s">
        <v>27</v>
      </c>
      <c r="D197" s="58">
        <v>86.6</v>
      </c>
      <c r="E197" s="59">
        <v>108.343</v>
      </c>
      <c r="F197" s="60">
        <v>34.17</v>
      </c>
      <c r="G197" s="61">
        <v>6.4</v>
      </c>
      <c r="H197" s="62">
        <v>18.5</v>
      </c>
      <c r="I197" s="62">
        <v>6.4</v>
      </c>
      <c r="J197" s="62">
        <v>70.543000000000006</v>
      </c>
      <c r="K197" s="62">
        <v>0</v>
      </c>
      <c r="L197" s="62">
        <v>0</v>
      </c>
      <c r="M197" s="62">
        <v>6.5</v>
      </c>
    </row>
    <row r="198" spans="1:13" x14ac:dyDescent="0.2">
      <c r="A198" s="82">
        <v>10007315</v>
      </c>
      <c r="B198" s="57" t="s">
        <v>233</v>
      </c>
      <c r="C198" s="57" t="s">
        <v>22</v>
      </c>
      <c r="D198" s="58">
        <v>142.6</v>
      </c>
      <c r="E198" s="59">
        <v>177.5</v>
      </c>
      <c r="F198" s="60">
        <v>188.83</v>
      </c>
      <c r="G198" s="61">
        <v>20.2</v>
      </c>
      <c r="H198" s="62">
        <v>15.1</v>
      </c>
      <c r="I198" s="62">
        <v>20.2</v>
      </c>
      <c r="J198" s="62">
        <v>104</v>
      </c>
      <c r="K198" s="62">
        <v>0</v>
      </c>
      <c r="L198" s="62">
        <v>0</v>
      </c>
      <c r="M198" s="62">
        <v>18</v>
      </c>
    </row>
    <row r="199" spans="1:13" x14ac:dyDescent="0.2">
      <c r="A199" s="82">
        <v>10007859</v>
      </c>
      <c r="B199" s="57" t="s">
        <v>154</v>
      </c>
      <c r="C199" s="57" t="s">
        <v>22</v>
      </c>
      <c r="D199" s="58">
        <v>510</v>
      </c>
      <c r="E199" s="59">
        <v>629</v>
      </c>
      <c r="F199" s="60">
        <v>22.66</v>
      </c>
      <c r="G199" s="61">
        <v>180</v>
      </c>
      <c r="H199" s="62">
        <v>250</v>
      </c>
      <c r="I199" s="62">
        <v>95</v>
      </c>
      <c r="J199" s="62">
        <v>64</v>
      </c>
      <c r="K199" s="62">
        <v>0</v>
      </c>
      <c r="L199" s="62">
        <v>0</v>
      </c>
      <c r="M199" s="62">
        <v>40</v>
      </c>
    </row>
    <row r="200" spans="1:13" x14ac:dyDescent="0.2">
      <c r="A200" s="82">
        <v>10007431</v>
      </c>
      <c r="B200" s="57" t="s">
        <v>264</v>
      </c>
      <c r="C200" s="57" t="s">
        <v>18</v>
      </c>
      <c r="D200" s="58">
        <v>48</v>
      </c>
      <c r="E200" s="59">
        <v>303.77499999999998</v>
      </c>
      <c r="F200" s="60">
        <v>30.9</v>
      </c>
      <c r="G200" s="61">
        <v>68.816999999999993</v>
      </c>
      <c r="H200" s="62">
        <v>88.478999999999999</v>
      </c>
      <c r="I200" s="62">
        <v>88.478999999999999</v>
      </c>
      <c r="J200" s="62">
        <v>22</v>
      </c>
      <c r="K200" s="62">
        <v>22</v>
      </c>
      <c r="L200" s="62">
        <v>8</v>
      </c>
      <c r="M200" s="62">
        <v>6</v>
      </c>
    </row>
    <row r="201" spans="1:13" x14ac:dyDescent="0.2">
      <c r="A201" s="82">
        <v>10007459</v>
      </c>
      <c r="B201" s="57" t="s">
        <v>79</v>
      </c>
      <c r="C201" s="57" t="s">
        <v>19</v>
      </c>
      <c r="D201" s="58">
        <v>248.07499999999999</v>
      </c>
      <c r="E201" s="59">
        <v>342.08800000000002</v>
      </c>
      <c r="F201" s="60">
        <v>27.09</v>
      </c>
      <c r="G201" s="61">
        <v>71.028000000000006</v>
      </c>
      <c r="H201" s="62">
        <v>115.92</v>
      </c>
      <c r="I201" s="62">
        <v>17.64</v>
      </c>
      <c r="J201" s="62">
        <v>0</v>
      </c>
      <c r="K201" s="62">
        <v>0</v>
      </c>
      <c r="L201" s="62">
        <v>92.5</v>
      </c>
      <c r="M201" s="62">
        <v>45</v>
      </c>
    </row>
    <row r="202" spans="1:13" x14ac:dyDescent="0.2">
      <c r="A202" s="82">
        <v>10007500</v>
      </c>
      <c r="B202" s="57" t="s">
        <v>234</v>
      </c>
      <c r="C202" s="57" t="s">
        <v>26</v>
      </c>
      <c r="D202" s="58">
        <v>75</v>
      </c>
      <c r="E202" s="59">
        <v>100</v>
      </c>
      <c r="F202" s="60">
        <v>15.27</v>
      </c>
      <c r="G202" s="61">
        <v>7.5</v>
      </c>
      <c r="H202" s="62">
        <v>75</v>
      </c>
      <c r="I202" s="62">
        <v>7.5</v>
      </c>
      <c r="J202" s="62">
        <v>0</v>
      </c>
      <c r="K202" s="62">
        <v>0</v>
      </c>
      <c r="L202" s="62">
        <v>0</v>
      </c>
      <c r="M202" s="62">
        <v>10</v>
      </c>
    </row>
    <row r="203" spans="1:13" x14ac:dyDescent="0.2">
      <c r="A203" s="82">
        <v>10007553</v>
      </c>
      <c r="B203" s="57" t="s">
        <v>235</v>
      </c>
      <c r="C203" s="57" t="s">
        <v>26</v>
      </c>
      <c r="D203" s="58">
        <v>145.94900000000001</v>
      </c>
      <c r="E203" s="59">
        <v>145.94900000000001</v>
      </c>
      <c r="F203" s="60">
        <v>54.36</v>
      </c>
      <c r="G203" s="61">
        <v>28.192</v>
      </c>
      <c r="H203" s="62">
        <v>13.693</v>
      </c>
      <c r="I203" s="62">
        <v>4.5640000000000001</v>
      </c>
      <c r="J203" s="62">
        <v>95</v>
      </c>
      <c r="K203" s="62">
        <v>0</v>
      </c>
      <c r="L203" s="62">
        <v>0</v>
      </c>
      <c r="M203" s="62">
        <v>4.5</v>
      </c>
    </row>
    <row r="204" spans="1:13" x14ac:dyDescent="0.2">
      <c r="A204" s="82">
        <v>10007696</v>
      </c>
      <c r="B204" s="57" t="s">
        <v>265</v>
      </c>
      <c r="C204" s="57" t="s">
        <v>19</v>
      </c>
      <c r="D204" s="58">
        <v>83</v>
      </c>
      <c r="E204" s="59">
        <v>119.5</v>
      </c>
      <c r="F204" s="60">
        <v>31.41</v>
      </c>
      <c r="G204" s="61">
        <v>48</v>
      </c>
      <c r="H204" s="62">
        <v>35</v>
      </c>
      <c r="I204" s="62">
        <v>13</v>
      </c>
      <c r="J204" s="62">
        <v>11</v>
      </c>
      <c r="K204" s="62">
        <v>0</v>
      </c>
      <c r="L204" s="62">
        <v>0</v>
      </c>
      <c r="M204" s="62">
        <v>12.5</v>
      </c>
    </row>
    <row r="205" spans="1:13" x14ac:dyDescent="0.2">
      <c r="A205" s="82">
        <v>10007709</v>
      </c>
      <c r="B205" s="57" t="s">
        <v>80</v>
      </c>
      <c r="C205" s="57" t="s">
        <v>27</v>
      </c>
      <c r="D205" s="58">
        <v>116</v>
      </c>
      <c r="E205" s="59">
        <v>142</v>
      </c>
      <c r="F205" s="60">
        <v>28.72</v>
      </c>
      <c r="G205" s="61">
        <v>8.25</v>
      </c>
      <c r="H205" s="62">
        <v>8.25</v>
      </c>
      <c r="I205" s="62">
        <v>4</v>
      </c>
      <c r="J205" s="62">
        <v>121.5</v>
      </c>
      <c r="K205" s="62">
        <v>0</v>
      </c>
      <c r="L205" s="62">
        <v>0</v>
      </c>
      <c r="M205" s="62">
        <v>0</v>
      </c>
    </row>
    <row r="206" spans="1:13" x14ac:dyDescent="0.2">
      <c r="A206" s="82">
        <v>10007713</v>
      </c>
      <c r="B206" s="57" t="s">
        <v>155</v>
      </c>
      <c r="C206" s="57" t="s">
        <v>27</v>
      </c>
      <c r="D206" s="58">
        <v>4228.7820000000002</v>
      </c>
      <c r="E206" s="59">
        <v>4228.7820000000002</v>
      </c>
      <c r="F206" s="60">
        <v>26.04</v>
      </c>
      <c r="G206" s="61">
        <v>780.77300000000002</v>
      </c>
      <c r="H206" s="62">
        <v>1814.396</v>
      </c>
      <c r="I206" s="62">
        <v>248.613</v>
      </c>
      <c r="J206" s="62">
        <v>1385</v>
      </c>
      <c r="K206" s="62">
        <v>0</v>
      </c>
      <c r="L206" s="62">
        <v>0</v>
      </c>
      <c r="M206" s="62">
        <v>0</v>
      </c>
    </row>
  </sheetData>
  <mergeCells count="6">
    <mergeCell ref="A7:A8"/>
    <mergeCell ref="A5:M5"/>
    <mergeCell ref="E7:M7"/>
    <mergeCell ref="D7:D8"/>
    <mergeCell ref="B7:B8"/>
    <mergeCell ref="C7:C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393"/>
  <sheetViews>
    <sheetView showGridLines="0" zoomScaleNormal="100" workbookViewId="0"/>
  </sheetViews>
  <sheetFormatPr defaultRowHeight="13.5" x14ac:dyDescent="0.2"/>
  <cols>
    <col min="1" max="1" width="10.7109375" style="66" customWidth="1"/>
    <col min="2" max="2" width="51.85546875" style="35" customWidth="1"/>
    <col min="3" max="3" width="9.140625" style="35"/>
    <col min="4" max="4" width="24.42578125" style="35" customWidth="1"/>
    <col min="5" max="5" width="11.28515625" style="35" bestFit="1" customWidth="1"/>
    <col min="6" max="6" width="19.28515625" style="35" customWidth="1"/>
    <col min="7" max="10" width="12.7109375" style="35" customWidth="1"/>
    <col min="11" max="14" width="7.28515625" style="35" hidden="1" customWidth="1"/>
    <col min="15" max="213" width="0.28515625" style="35" customWidth="1"/>
    <col min="214" max="214" width="0.28515625" style="92" customWidth="1"/>
    <col min="215" max="215" width="10" style="35" customWidth="1"/>
    <col min="216" max="16384" width="9.140625" style="35"/>
  </cols>
  <sheetData>
    <row r="1" spans="1:214" ht="15" customHeight="1" x14ac:dyDescent="0.2">
      <c r="HF1" s="35"/>
    </row>
    <row r="2" spans="1:214" s="74" customFormat="1" ht="20.25" customHeight="1" x14ac:dyDescent="0.3">
      <c r="A2" s="65" t="s">
        <v>85</v>
      </c>
      <c r="B2" s="34"/>
      <c r="C2" s="64"/>
      <c r="D2" s="64"/>
      <c r="E2" s="64"/>
      <c r="F2" s="64"/>
      <c r="G2" s="64"/>
      <c r="H2" s="64"/>
      <c r="I2" s="64"/>
      <c r="J2" s="64"/>
      <c r="K2" s="64"/>
      <c r="L2" s="64"/>
      <c r="M2" s="64"/>
      <c r="N2" s="64"/>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row>
    <row r="3" spans="1:214" s="1" customFormat="1" ht="15" customHeight="1" x14ac:dyDescent="0.3">
      <c r="A3" s="110" t="s">
        <v>236</v>
      </c>
      <c r="B3" s="109"/>
      <c r="C3" s="109"/>
      <c r="D3" s="109"/>
      <c r="E3" s="109"/>
      <c r="F3" s="2"/>
      <c r="G3" s="2"/>
      <c r="H3" s="2"/>
      <c r="I3" s="2"/>
      <c r="J3" s="2"/>
      <c r="K3" s="2"/>
      <c r="L3" s="2"/>
      <c r="M3" s="2"/>
      <c r="N3" s="2"/>
      <c r="O3" s="73"/>
      <c r="P3" s="73"/>
      <c r="Q3" s="73"/>
      <c r="R3" s="73"/>
      <c r="S3" s="73"/>
      <c r="T3" s="73"/>
      <c r="U3" s="73"/>
      <c r="V3" s="73"/>
      <c r="W3" s="73"/>
      <c r="X3" s="73"/>
      <c r="Y3" s="73"/>
      <c r="Z3" s="73"/>
      <c r="AA3" s="73"/>
    </row>
    <row r="4" spans="1:214" s="75" customFormat="1" ht="15" customHeight="1" x14ac:dyDescent="0.2">
      <c r="A4" s="66"/>
      <c r="B4" s="35"/>
      <c r="C4" s="35"/>
      <c r="D4" s="35"/>
      <c r="E4" s="35"/>
      <c r="F4" s="35"/>
      <c r="G4" s="35"/>
      <c r="H4" s="35"/>
      <c r="I4" s="35"/>
      <c r="J4" s="35"/>
      <c r="K4" s="35"/>
      <c r="L4" s="35"/>
      <c r="M4" s="35"/>
      <c r="N4" s="35"/>
    </row>
    <row r="5" spans="1:214" s="75" customFormat="1" ht="171" customHeight="1" x14ac:dyDescent="0.2">
      <c r="A5" s="119" t="s">
        <v>92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76"/>
    </row>
    <row r="6" spans="1:214" ht="15" customHeight="1" x14ac:dyDescent="0.2">
      <c r="HF6" s="35"/>
    </row>
    <row r="7" spans="1:214" ht="15" customHeight="1" x14ac:dyDescent="0.2">
      <c r="A7" s="124" t="s">
        <v>160</v>
      </c>
      <c r="B7" s="124" t="s">
        <v>68</v>
      </c>
      <c r="C7" s="124" t="s">
        <v>69</v>
      </c>
      <c r="D7" s="128" t="s">
        <v>163</v>
      </c>
      <c r="E7" s="126" t="s">
        <v>161</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91"/>
    </row>
    <row r="8" spans="1:214" ht="67.5" customHeight="1" x14ac:dyDescent="0.2">
      <c r="A8" s="124"/>
      <c r="B8" s="124"/>
      <c r="C8" s="124"/>
      <c r="D8" s="128"/>
      <c r="E8" s="77" t="s">
        <v>162</v>
      </c>
      <c r="F8" s="94" t="s">
        <v>82</v>
      </c>
      <c r="G8" s="93" t="s">
        <v>165</v>
      </c>
      <c r="H8" s="67" t="s">
        <v>166</v>
      </c>
      <c r="I8" s="68" t="s">
        <v>167</v>
      </c>
      <c r="J8" s="49" t="s">
        <v>168</v>
      </c>
      <c r="K8" s="93" t="s">
        <v>165</v>
      </c>
      <c r="L8" s="67" t="s">
        <v>166</v>
      </c>
      <c r="M8" s="68" t="s">
        <v>167</v>
      </c>
      <c r="N8" s="49" t="s">
        <v>168</v>
      </c>
      <c r="O8" s="129" t="s">
        <v>173</v>
      </c>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90"/>
    </row>
    <row r="9" spans="1:214" ht="15" customHeight="1" x14ac:dyDescent="0.2">
      <c r="A9" s="78">
        <v>10000163</v>
      </c>
      <c r="B9" s="51" t="s">
        <v>94</v>
      </c>
      <c r="C9" s="51" t="s">
        <v>19</v>
      </c>
      <c r="D9" s="79">
        <v>560.78499999999997</v>
      </c>
      <c r="E9" s="80">
        <v>689.70799999999997</v>
      </c>
      <c r="F9" s="95">
        <v>30.5</v>
      </c>
      <c r="G9" s="81">
        <v>12</v>
      </c>
      <c r="H9" s="81">
        <v>11</v>
      </c>
      <c r="I9" s="81">
        <v>0.5</v>
      </c>
      <c r="J9" s="81">
        <v>7</v>
      </c>
      <c r="K9" s="81">
        <f>(G9/F9)*200</f>
        <v>78.688524590163937</v>
      </c>
      <c r="L9" s="81">
        <f>(H9/F9)*200</f>
        <v>72.131147540983605</v>
      </c>
      <c r="M9" s="81">
        <f>(I9/F9)*200</f>
        <v>3.278688524590164</v>
      </c>
      <c r="N9" s="81">
        <f>(J9/F9)*200</f>
        <v>45.901639344262293</v>
      </c>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row>
    <row r="10" spans="1:214" ht="15" customHeight="1" x14ac:dyDescent="0.2">
      <c r="A10" s="82">
        <v>10000291</v>
      </c>
      <c r="B10" s="57" t="s">
        <v>17</v>
      </c>
      <c r="C10" s="57" t="s">
        <v>18</v>
      </c>
      <c r="D10" s="83">
        <v>7303.4030000000002</v>
      </c>
      <c r="E10" s="84">
        <v>7047.7190000000001</v>
      </c>
      <c r="F10" s="96">
        <v>18.73</v>
      </c>
      <c r="G10" s="85">
        <v>1.75</v>
      </c>
      <c r="H10" s="85">
        <v>3.7</v>
      </c>
      <c r="I10" s="85">
        <v>2.4300000000000002</v>
      </c>
      <c r="J10" s="85">
        <v>10.85</v>
      </c>
      <c r="K10" s="85">
        <f t="shared" ref="K10:K73" si="0">(G10/F10)*200</f>
        <v>18.686599038974904</v>
      </c>
      <c r="L10" s="85">
        <f t="shared" ref="L10:L73" si="1">(H10/F10)*200</f>
        <v>39.508809396689806</v>
      </c>
      <c r="M10" s="85">
        <f t="shared" ref="M10:M73" si="2">(I10/F10)*200</f>
        <v>25.947677522690871</v>
      </c>
      <c r="N10" s="85">
        <f t="shared" ref="N10:N73" si="3">(J10/F10)*200</f>
        <v>115.85691404164442</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row>
    <row r="11" spans="1:214" ht="15" customHeight="1" x14ac:dyDescent="0.2">
      <c r="A11" s="82">
        <v>10000385</v>
      </c>
      <c r="B11" s="57" t="s">
        <v>95</v>
      </c>
      <c r="C11" s="57" t="s">
        <v>19</v>
      </c>
      <c r="D11" s="83">
        <v>1811.5250000000001</v>
      </c>
      <c r="E11" s="84">
        <v>1811.5250000000001</v>
      </c>
      <c r="F11" s="96">
        <v>20.99</v>
      </c>
      <c r="G11" s="85">
        <v>10.56</v>
      </c>
      <c r="H11" s="85">
        <v>5.21</v>
      </c>
      <c r="I11" s="85">
        <v>1.22</v>
      </c>
      <c r="J11" s="85">
        <v>4</v>
      </c>
      <c r="K11" s="85">
        <f t="shared" si="0"/>
        <v>100.61934254406862</v>
      </c>
      <c r="L11" s="85">
        <f t="shared" si="1"/>
        <v>49.642686993806578</v>
      </c>
      <c r="M11" s="85">
        <f t="shared" si="2"/>
        <v>11.624583134826109</v>
      </c>
      <c r="N11" s="85">
        <f t="shared" si="3"/>
        <v>38.113387327298717</v>
      </c>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row>
    <row r="12" spans="1:214" ht="15" customHeight="1" x14ac:dyDescent="0.2">
      <c r="A12" s="82">
        <v>10000415</v>
      </c>
      <c r="B12" s="57" t="s">
        <v>237</v>
      </c>
      <c r="C12" s="57" t="s">
        <v>27</v>
      </c>
      <c r="D12" s="83">
        <v>220.5</v>
      </c>
      <c r="E12" s="84">
        <v>281</v>
      </c>
      <c r="F12" s="96">
        <v>18.77</v>
      </c>
      <c r="G12" s="85">
        <v>2.14</v>
      </c>
      <c r="H12" s="85">
        <v>12.36</v>
      </c>
      <c r="I12" s="85">
        <v>1.47</v>
      </c>
      <c r="J12" s="85">
        <v>2.81</v>
      </c>
      <c r="K12" s="85">
        <f t="shared" si="0"/>
        <v>22.802344166222699</v>
      </c>
      <c r="L12" s="85">
        <f t="shared" si="1"/>
        <v>131.69952051145444</v>
      </c>
      <c r="M12" s="85">
        <f t="shared" si="2"/>
        <v>15.663292488012786</v>
      </c>
      <c r="N12" s="85">
        <f t="shared" si="3"/>
        <v>29.941395844432606</v>
      </c>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row>
    <row r="13" spans="1:214" ht="15" customHeight="1" x14ac:dyDescent="0.2">
      <c r="A13" s="82">
        <v>10007759</v>
      </c>
      <c r="B13" s="57" t="s">
        <v>21</v>
      </c>
      <c r="C13" s="57" t="s">
        <v>22</v>
      </c>
      <c r="D13" s="83">
        <v>5340.8419999999996</v>
      </c>
      <c r="E13" s="84">
        <v>5648.78</v>
      </c>
      <c r="F13" s="96">
        <v>20.89</v>
      </c>
      <c r="G13" s="85">
        <v>2.39</v>
      </c>
      <c r="H13" s="85">
        <v>9.5299999999999994</v>
      </c>
      <c r="I13" s="85">
        <v>3.75</v>
      </c>
      <c r="J13" s="85">
        <v>5.21</v>
      </c>
      <c r="K13" s="85">
        <f t="shared" si="0"/>
        <v>22.881761608425084</v>
      </c>
      <c r="L13" s="85">
        <f t="shared" si="1"/>
        <v>91.239827668741015</v>
      </c>
      <c r="M13" s="85">
        <f t="shared" si="2"/>
        <v>35.902345619913831</v>
      </c>
      <c r="N13" s="85">
        <f t="shared" si="3"/>
        <v>49.880325514600287</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row>
    <row r="14" spans="1:214" ht="15" customHeight="1" x14ac:dyDescent="0.2">
      <c r="A14" s="82">
        <v>10001465</v>
      </c>
      <c r="B14" s="57" t="s">
        <v>180</v>
      </c>
      <c r="C14" s="57" t="s">
        <v>19</v>
      </c>
      <c r="D14" s="83">
        <v>59.6</v>
      </c>
      <c r="E14" s="84">
        <v>64.7</v>
      </c>
      <c r="F14" s="96">
        <v>44.06</v>
      </c>
      <c r="G14" s="85">
        <v>16.34</v>
      </c>
      <c r="H14" s="85">
        <v>6.13</v>
      </c>
      <c r="I14" s="85">
        <v>5.79</v>
      </c>
      <c r="J14" s="85">
        <v>15.8</v>
      </c>
      <c r="K14" s="85">
        <f t="shared" si="0"/>
        <v>74.17158420335906</v>
      </c>
      <c r="L14" s="85">
        <f t="shared" si="1"/>
        <v>27.825692237857464</v>
      </c>
      <c r="M14" s="85">
        <f t="shared" si="2"/>
        <v>26.282342260553786</v>
      </c>
      <c r="N14" s="85">
        <f t="shared" si="3"/>
        <v>71.720381298229682</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row>
    <row r="15" spans="1:214" ht="15" customHeight="1" x14ac:dyDescent="0.2">
      <c r="A15" s="82">
        <v>10000571</v>
      </c>
      <c r="B15" s="57" t="s">
        <v>96</v>
      </c>
      <c r="C15" s="57" t="s">
        <v>19</v>
      </c>
      <c r="D15" s="83">
        <v>4768.5990000000002</v>
      </c>
      <c r="E15" s="84">
        <v>5156.7370000000001</v>
      </c>
      <c r="F15" s="96">
        <v>25.63</v>
      </c>
      <c r="G15" s="85">
        <v>6.19</v>
      </c>
      <c r="H15" s="85">
        <v>6.73</v>
      </c>
      <c r="I15" s="85">
        <v>4.99</v>
      </c>
      <c r="J15" s="85">
        <v>7.73</v>
      </c>
      <c r="K15" s="85">
        <f t="shared" si="0"/>
        <v>48.302770191182212</v>
      </c>
      <c r="L15" s="85">
        <f t="shared" si="1"/>
        <v>52.516582130316039</v>
      </c>
      <c r="M15" s="85">
        <f t="shared" si="2"/>
        <v>38.938743659773706</v>
      </c>
      <c r="N15" s="85">
        <f t="shared" si="3"/>
        <v>60.319937573156466</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row>
    <row r="16" spans="1:214" ht="15" customHeight="1" x14ac:dyDescent="0.2">
      <c r="A16" s="82">
        <v>10000610</v>
      </c>
      <c r="B16" s="57" t="s">
        <v>238</v>
      </c>
      <c r="C16" s="57" t="s">
        <v>18</v>
      </c>
      <c r="D16" s="83">
        <v>29.405000000000001</v>
      </c>
      <c r="E16" s="84">
        <v>33.012999999999998</v>
      </c>
      <c r="F16" s="96">
        <v>33.03</v>
      </c>
      <c r="G16" s="85">
        <v>5.85</v>
      </c>
      <c r="H16" s="85">
        <v>6.76</v>
      </c>
      <c r="I16" s="85">
        <v>10.41</v>
      </c>
      <c r="J16" s="85">
        <v>10.01</v>
      </c>
      <c r="K16" s="85">
        <f t="shared" si="0"/>
        <v>35.422343324250676</v>
      </c>
      <c r="L16" s="85">
        <f t="shared" si="1"/>
        <v>40.93248561913412</v>
      </c>
      <c r="M16" s="85">
        <f t="shared" si="2"/>
        <v>63.033605812897363</v>
      </c>
      <c r="N16" s="85">
        <f t="shared" si="3"/>
        <v>60.611565243717827</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row>
    <row r="17" spans="1:213" ht="15" customHeight="1" x14ac:dyDescent="0.2">
      <c r="A17" s="82">
        <v>10007760</v>
      </c>
      <c r="B17" s="57" t="s">
        <v>181</v>
      </c>
      <c r="C17" s="57" t="s">
        <v>20</v>
      </c>
      <c r="D17" s="83">
        <v>3563.2550000000001</v>
      </c>
      <c r="E17" s="84">
        <v>3616.2130000000002</v>
      </c>
      <c r="F17" s="96">
        <v>27.98</v>
      </c>
      <c r="G17" s="85">
        <v>5.15</v>
      </c>
      <c r="H17" s="85">
        <v>13.09</v>
      </c>
      <c r="I17" s="85">
        <v>1.49</v>
      </c>
      <c r="J17" s="85">
        <v>8.25</v>
      </c>
      <c r="K17" s="85">
        <f t="shared" si="0"/>
        <v>36.812008577555403</v>
      </c>
      <c r="L17" s="85">
        <f t="shared" si="1"/>
        <v>93.566833452466042</v>
      </c>
      <c r="M17" s="85">
        <f t="shared" si="2"/>
        <v>10.650464617583989</v>
      </c>
      <c r="N17" s="85">
        <f t="shared" si="3"/>
        <v>58.970693352394562</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row>
    <row r="18" spans="1:213" ht="15" customHeight="1" x14ac:dyDescent="0.2">
      <c r="A18" s="82">
        <v>10007140</v>
      </c>
      <c r="B18" s="57" t="s">
        <v>24</v>
      </c>
      <c r="C18" s="57" t="s">
        <v>22</v>
      </c>
      <c r="D18" s="83">
        <v>8826.8060000000005</v>
      </c>
      <c r="E18" s="84">
        <v>9817.2440000000006</v>
      </c>
      <c r="F18" s="96">
        <v>14.94</v>
      </c>
      <c r="G18" s="85">
        <v>1.98</v>
      </c>
      <c r="H18" s="85">
        <v>12.12</v>
      </c>
      <c r="I18" s="85">
        <v>0.76</v>
      </c>
      <c r="J18" s="85">
        <v>0.08</v>
      </c>
      <c r="K18" s="85">
        <f t="shared" si="0"/>
        <v>26.506024096385545</v>
      </c>
      <c r="L18" s="85">
        <f t="shared" si="1"/>
        <v>162.24899598393574</v>
      </c>
      <c r="M18" s="85">
        <f t="shared" si="2"/>
        <v>10.174029451137885</v>
      </c>
      <c r="N18" s="85">
        <f t="shared" si="3"/>
        <v>1.0709504685408302</v>
      </c>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row>
    <row r="19" spans="1:213" ht="15" customHeight="1" x14ac:dyDescent="0.2">
      <c r="A19" s="82">
        <v>10000721</v>
      </c>
      <c r="B19" s="57" t="s">
        <v>182</v>
      </c>
      <c r="C19" s="57" t="s">
        <v>27</v>
      </c>
      <c r="D19" s="83">
        <v>243</v>
      </c>
      <c r="E19" s="84">
        <v>234</v>
      </c>
      <c r="F19" s="96">
        <v>14.79</v>
      </c>
      <c r="G19" s="85">
        <v>3.16</v>
      </c>
      <c r="H19" s="85">
        <v>4.17</v>
      </c>
      <c r="I19" s="85">
        <v>1.26</v>
      </c>
      <c r="J19" s="85">
        <v>6.19</v>
      </c>
      <c r="K19" s="85">
        <f t="shared" si="0"/>
        <v>42.731575388776207</v>
      </c>
      <c r="L19" s="85">
        <f t="shared" si="1"/>
        <v>56.389452332657207</v>
      </c>
      <c r="M19" s="85">
        <f t="shared" si="2"/>
        <v>17.038539553752535</v>
      </c>
      <c r="N19" s="85">
        <f t="shared" si="3"/>
        <v>83.705206220419214</v>
      </c>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row>
    <row r="20" spans="1:213" ht="15" customHeight="1" x14ac:dyDescent="0.2">
      <c r="A20" s="82">
        <v>10007811</v>
      </c>
      <c r="B20" s="57" t="s">
        <v>97</v>
      </c>
      <c r="C20" s="57" t="s">
        <v>25</v>
      </c>
      <c r="D20" s="83">
        <v>1043.8</v>
      </c>
      <c r="E20" s="84">
        <v>1216.3389999999999</v>
      </c>
      <c r="F20" s="96">
        <v>16.510000000000002</v>
      </c>
      <c r="G20" s="85">
        <v>2.1</v>
      </c>
      <c r="H20" s="85">
        <v>1.55</v>
      </c>
      <c r="I20" s="85">
        <v>0.2</v>
      </c>
      <c r="J20" s="85">
        <v>12.66</v>
      </c>
      <c r="K20" s="85">
        <f t="shared" si="0"/>
        <v>25.439127801332521</v>
      </c>
      <c r="L20" s="85">
        <f t="shared" si="1"/>
        <v>18.776499091459719</v>
      </c>
      <c r="M20" s="85">
        <f t="shared" si="2"/>
        <v>2.4227740763173835</v>
      </c>
      <c r="N20" s="85">
        <f t="shared" si="3"/>
        <v>153.36159903089035</v>
      </c>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row>
    <row r="21" spans="1:213" ht="15" customHeight="1" x14ac:dyDescent="0.2">
      <c r="A21" s="82">
        <v>10000754</v>
      </c>
      <c r="B21" s="57" t="s">
        <v>183</v>
      </c>
      <c r="C21" s="57" t="s">
        <v>26</v>
      </c>
      <c r="D21" s="83">
        <v>1461.5</v>
      </c>
      <c r="E21" s="84">
        <v>1466.6</v>
      </c>
      <c r="F21" s="96">
        <v>34.67</v>
      </c>
      <c r="G21" s="85">
        <v>6.43</v>
      </c>
      <c r="H21" s="85">
        <v>17.13</v>
      </c>
      <c r="I21" s="85">
        <v>4.0199999999999996</v>
      </c>
      <c r="J21" s="85">
        <v>7.09</v>
      </c>
      <c r="K21" s="85">
        <f t="shared" si="0"/>
        <v>37.092587251225837</v>
      </c>
      <c r="L21" s="85">
        <f t="shared" si="1"/>
        <v>98.81742140178828</v>
      </c>
      <c r="M21" s="85">
        <f t="shared" si="2"/>
        <v>23.190077877127198</v>
      </c>
      <c r="N21" s="85">
        <f t="shared" si="3"/>
        <v>40.89991346985866</v>
      </c>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row>
    <row r="22" spans="1:213" ht="15" customHeight="1" x14ac:dyDescent="0.2">
      <c r="A22" s="82">
        <v>10000952</v>
      </c>
      <c r="B22" s="57" t="s">
        <v>184</v>
      </c>
      <c r="C22" s="57" t="s">
        <v>25</v>
      </c>
      <c r="D22" s="83">
        <v>68.75</v>
      </c>
      <c r="E22" s="84">
        <v>73.045000000000002</v>
      </c>
      <c r="F22" s="96">
        <v>29.42</v>
      </c>
      <c r="G22" s="85">
        <v>10.41</v>
      </c>
      <c r="H22" s="85">
        <v>9.52</v>
      </c>
      <c r="I22" s="85">
        <v>4.75</v>
      </c>
      <c r="J22" s="85">
        <v>4.7300000000000004</v>
      </c>
      <c r="K22" s="85">
        <f t="shared" si="0"/>
        <v>70.768184908225692</v>
      </c>
      <c r="L22" s="85">
        <f t="shared" si="1"/>
        <v>64.717878993881712</v>
      </c>
      <c r="M22" s="85">
        <f t="shared" si="2"/>
        <v>32.290958531611146</v>
      </c>
      <c r="N22" s="85">
        <f t="shared" si="3"/>
        <v>32.154996600951733</v>
      </c>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row>
    <row r="23" spans="1:213" ht="15" customHeight="1" x14ac:dyDescent="0.2">
      <c r="A23" s="82">
        <v>10000824</v>
      </c>
      <c r="B23" s="57" t="s">
        <v>98</v>
      </c>
      <c r="C23" s="57" t="s">
        <v>19</v>
      </c>
      <c r="D23" s="83">
        <v>9007.8610000000008</v>
      </c>
      <c r="E23" s="84">
        <v>9510.1630000000005</v>
      </c>
      <c r="F23" s="96">
        <v>29.11</v>
      </c>
      <c r="G23" s="85">
        <v>3.69</v>
      </c>
      <c r="H23" s="85">
        <v>14.34</v>
      </c>
      <c r="I23" s="85">
        <v>2.42</v>
      </c>
      <c r="J23" s="85">
        <v>8.66</v>
      </c>
      <c r="K23" s="85">
        <f t="shared" si="0"/>
        <v>25.352112676056336</v>
      </c>
      <c r="L23" s="85">
        <f t="shared" si="1"/>
        <v>98.52284438337341</v>
      </c>
      <c r="M23" s="85">
        <f t="shared" si="2"/>
        <v>16.626588801099278</v>
      </c>
      <c r="N23" s="85">
        <f t="shared" si="3"/>
        <v>59.498454139470979</v>
      </c>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row>
    <row r="24" spans="1:213" ht="15" customHeight="1" x14ac:dyDescent="0.2">
      <c r="A24" s="82">
        <v>10000878</v>
      </c>
      <c r="B24" s="57" t="s">
        <v>99</v>
      </c>
      <c r="C24" s="57" t="s">
        <v>19</v>
      </c>
      <c r="D24" s="83">
        <v>192.5</v>
      </c>
      <c r="E24" s="84">
        <v>196</v>
      </c>
      <c r="F24" s="96">
        <v>32.4</v>
      </c>
      <c r="G24" s="85">
        <v>11.08</v>
      </c>
      <c r="H24" s="85">
        <v>9.92</v>
      </c>
      <c r="I24" s="85">
        <v>5.95</v>
      </c>
      <c r="J24" s="85">
        <v>5.46</v>
      </c>
      <c r="K24" s="85">
        <f t="shared" si="0"/>
        <v>68.395061728395063</v>
      </c>
      <c r="L24" s="85">
        <f t="shared" si="1"/>
        <v>61.23456790123457</v>
      </c>
      <c r="M24" s="85">
        <f t="shared" si="2"/>
        <v>36.728395061728399</v>
      </c>
      <c r="N24" s="85">
        <f t="shared" si="3"/>
        <v>33.703703703703702</v>
      </c>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row>
    <row r="25" spans="1:213" ht="15" customHeight="1" x14ac:dyDescent="0.2">
      <c r="A25" s="82">
        <v>10000961</v>
      </c>
      <c r="B25" s="57" t="s">
        <v>73</v>
      </c>
      <c r="C25" s="57" t="s">
        <v>20</v>
      </c>
      <c r="D25" s="83">
        <v>4932.8509999999997</v>
      </c>
      <c r="E25" s="84">
        <v>4932.8509999999997</v>
      </c>
      <c r="F25" s="96">
        <v>22.5</v>
      </c>
      <c r="G25" s="85">
        <v>3.88</v>
      </c>
      <c r="H25" s="85">
        <v>8.82</v>
      </c>
      <c r="I25" s="85">
        <v>2.2799999999999998</v>
      </c>
      <c r="J25" s="85">
        <v>7.53</v>
      </c>
      <c r="K25" s="85">
        <f t="shared" si="0"/>
        <v>34.488888888888887</v>
      </c>
      <c r="L25" s="85">
        <f t="shared" si="1"/>
        <v>78.400000000000006</v>
      </c>
      <c r="M25" s="85">
        <f t="shared" si="2"/>
        <v>20.266666666666666</v>
      </c>
      <c r="N25" s="85">
        <f t="shared" si="3"/>
        <v>66.933333333333337</v>
      </c>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row>
    <row r="26" spans="1:213" ht="15" customHeight="1" x14ac:dyDescent="0.2">
      <c r="A26" s="82">
        <v>10000975</v>
      </c>
      <c r="B26" s="57" t="s">
        <v>100</v>
      </c>
      <c r="C26" s="57" t="s">
        <v>29</v>
      </c>
      <c r="D26" s="83">
        <v>5235.5879999999997</v>
      </c>
      <c r="E26" s="84">
        <v>5423.5879999999997</v>
      </c>
      <c r="F26" s="96">
        <v>23.99</v>
      </c>
      <c r="G26" s="85">
        <v>1.43</v>
      </c>
      <c r="H26" s="85">
        <v>15.05</v>
      </c>
      <c r="I26" s="85">
        <v>1.43</v>
      </c>
      <c r="J26" s="85">
        <v>6.07</v>
      </c>
      <c r="K26" s="85">
        <f t="shared" si="0"/>
        <v>11.921634014172572</v>
      </c>
      <c r="L26" s="85">
        <f t="shared" si="1"/>
        <v>125.46894539391415</v>
      </c>
      <c r="M26" s="85">
        <f t="shared" si="2"/>
        <v>11.921634014172572</v>
      </c>
      <c r="N26" s="85">
        <f t="shared" si="3"/>
        <v>50.604418507711557</v>
      </c>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row>
    <row r="27" spans="1:213" ht="15" customHeight="1" x14ac:dyDescent="0.2">
      <c r="A27" s="82">
        <v>10001005</v>
      </c>
      <c r="B27" s="57" t="s">
        <v>185</v>
      </c>
      <c r="C27" s="57" t="s">
        <v>26</v>
      </c>
      <c r="D27" s="83">
        <v>230.95500000000001</v>
      </c>
      <c r="E27" s="84">
        <v>399.16500000000002</v>
      </c>
      <c r="F27" s="96">
        <v>100</v>
      </c>
      <c r="G27" s="85">
        <v>44.32</v>
      </c>
      <c r="H27" s="85">
        <v>26.14</v>
      </c>
      <c r="I27" s="85">
        <v>12.5</v>
      </c>
      <c r="J27" s="85">
        <v>17.04</v>
      </c>
      <c r="K27" s="85">
        <f t="shared" si="0"/>
        <v>88.64</v>
      </c>
      <c r="L27" s="85">
        <f t="shared" si="1"/>
        <v>52.28</v>
      </c>
      <c r="M27" s="85">
        <f t="shared" si="2"/>
        <v>25</v>
      </c>
      <c r="N27" s="85">
        <f t="shared" si="3"/>
        <v>34.08</v>
      </c>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row>
    <row r="28" spans="1:213" ht="15" customHeight="1" x14ac:dyDescent="0.2">
      <c r="A28" s="82">
        <v>10001143</v>
      </c>
      <c r="B28" s="57" t="s">
        <v>74</v>
      </c>
      <c r="C28" s="57" t="s">
        <v>29</v>
      </c>
      <c r="D28" s="83">
        <v>5195</v>
      </c>
      <c r="E28" s="84">
        <v>4595</v>
      </c>
      <c r="F28" s="96">
        <v>15.83</v>
      </c>
      <c r="G28" s="85">
        <v>2.58</v>
      </c>
      <c r="H28" s="85">
        <v>3.62</v>
      </c>
      <c r="I28" s="85">
        <v>0.78</v>
      </c>
      <c r="J28" s="85">
        <v>8.86</v>
      </c>
      <c r="K28" s="85">
        <f t="shared" si="0"/>
        <v>32.596336070751732</v>
      </c>
      <c r="L28" s="85">
        <f t="shared" si="1"/>
        <v>45.735944409349337</v>
      </c>
      <c r="M28" s="85">
        <f t="shared" si="2"/>
        <v>9.8547062539482013</v>
      </c>
      <c r="N28" s="85">
        <f t="shared" si="3"/>
        <v>111.93935565382185</v>
      </c>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row>
    <row r="29" spans="1:213" ht="15" customHeight="1" x14ac:dyDescent="0.2">
      <c r="A29" s="82">
        <v>10001378</v>
      </c>
      <c r="B29" s="57" t="s">
        <v>186</v>
      </c>
      <c r="C29" s="57" t="s">
        <v>25</v>
      </c>
      <c r="D29" s="83">
        <v>61</v>
      </c>
      <c r="E29" s="84">
        <v>108.5</v>
      </c>
      <c r="F29" s="96">
        <v>38.450000000000003</v>
      </c>
      <c r="G29" s="85">
        <v>6.38</v>
      </c>
      <c r="H29" s="85">
        <v>6.38</v>
      </c>
      <c r="I29" s="85">
        <v>7.09</v>
      </c>
      <c r="J29" s="85">
        <v>18.600000000000001</v>
      </c>
      <c r="K29" s="85">
        <f t="shared" si="0"/>
        <v>33.185955786736017</v>
      </c>
      <c r="L29" s="85">
        <f t="shared" si="1"/>
        <v>33.185955786736017</v>
      </c>
      <c r="M29" s="85">
        <f t="shared" si="2"/>
        <v>36.879063719115727</v>
      </c>
      <c r="N29" s="85">
        <f t="shared" si="3"/>
        <v>96.749024707412218</v>
      </c>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row>
    <row r="30" spans="1:213" ht="15" customHeight="1" x14ac:dyDescent="0.2">
      <c r="A30" s="82">
        <v>10004772</v>
      </c>
      <c r="B30" s="57" t="s">
        <v>239</v>
      </c>
      <c r="C30" s="57" t="s">
        <v>18</v>
      </c>
      <c r="D30" s="83">
        <v>240</v>
      </c>
      <c r="E30" s="84">
        <v>240</v>
      </c>
      <c r="F30" s="96">
        <v>21</v>
      </c>
      <c r="G30" s="85">
        <v>8.31</v>
      </c>
      <c r="H30" s="85">
        <v>8.31</v>
      </c>
      <c r="I30" s="85">
        <v>2.19</v>
      </c>
      <c r="J30" s="85">
        <v>2.19</v>
      </c>
      <c r="K30" s="85">
        <f t="shared" si="0"/>
        <v>79.142857142857153</v>
      </c>
      <c r="L30" s="85">
        <f t="shared" si="1"/>
        <v>79.142857142857153</v>
      </c>
      <c r="M30" s="85">
        <f t="shared" si="2"/>
        <v>20.857142857142858</v>
      </c>
      <c r="N30" s="85">
        <f t="shared" si="3"/>
        <v>20.857142857142858</v>
      </c>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row>
    <row r="31" spans="1:213" ht="15" customHeight="1" x14ac:dyDescent="0.2">
      <c r="A31" s="82">
        <v>10005128</v>
      </c>
      <c r="B31" s="57" t="s">
        <v>187</v>
      </c>
      <c r="C31" s="57" t="s">
        <v>19</v>
      </c>
      <c r="D31" s="83">
        <v>178.8</v>
      </c>
      <c r="E31" s="84">
        <v>236.3</v>
      </c>
      <c r="F31" s="96">
        <v>30</v>
      </c>
      <c r="G31" s="85">
        <v>3.6</v>
      </c>
      <c r="H31" s="85">
        <v>15</v>
      </c>
      <c r="I31" s="85">
        <v>2.4</v>
      </c>
      <c r="J31" s="85">
        <v>9</v>
      </c>
      <c r="K31" s="85">
        <f t="shared" si="0"/>
        <v>24.000000000000004</v>
      </c>
      <c r="L31" s="85">
        <f t="shared" si="1"/>
        <v>100</v>
      </c>
      <c r="M31" s="85">
        <f t="shared" si="2"/>
        <v>16</v>
      </c>
      <c r="N31" s="85">
        <f t="shared" si="3"/>
        <v>60</v>
      </c>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row>
    <row r="32" spans="1:213" ht="15" customHeight="1" x14ac:dyDescent="0.2">
      <c r="A32" s="82">
        <v>10001478</v>
      </c>
      <c r="B32" s="57" t="s">
        <v>75</v>
      </c>
      <c r="C32" s="57" t="s">
        <v>20</v>
      </c>
      <c r="D32" s="83">
        <v>3908.0610000000001</v>
      </c>
      <c r="E32" s="84">
        <v>4392.2939999999999</v>
      </c>
      <c r="F32" s="96">
        <v>21.42</v>
      </c>
      <c r="G32" s="85">
        <v>5.78</v>
      </c>
      <c r="H32" s="85">
        <v>4.9800000000000004</v>
      </c>
      <c r="I32" s="85">
        <v>2.69</v>
      </c>
      <c r="J32" s="85">
        <v>7.97</v>
      </c>
      <c r="K32" s="85">
        <f t="shared" si="0"/>
        <v>53.968253968253968</v>
      </c>
      <c r="L32" s="85">
        <f t="shared" si="1"/>
        <v>46.498599439775909</v>
      </c>
      <c r="M32" s="85">
        <f t="shared" si="2"/>
        <v>25.116713352007469</v>
      </c>
      <c r="N32" s="85">
        <f t="shared" si="3"/>
        <v>74.416433239962643</v>
      </c>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row>
    <row r="33" spans="1:213" ht="15" customHeight="1" x14ac:dyDescent="0.2">
      <c r="A33" s="82">
        <v>10007912</v>
      </c>
      <c r="B33" s="57" t="s">
        <v>101</v>
      </c>
      <c r="C33" s="57" t="s">
        <v>25</v>
      </c>
      <c r="D33" s="83">
        <v>15</v>
      </c>
      <c r="E33" s="84">
        <v>15</v>
      </c>
      <c r="F33" s="96">
        <v>42.77</v>
      </c>
      <c r="G33" s="85">
        <v>28.51</v>
      </c>
      <c r="H33" s="85">
        <v>0</v>
      </c>
      <c r="I33" s="85">
        <v>0</v>
      </c>
      <c r="J33" s="85">
        <v>14.26</v>
      </c>
      <c r="K33" s="85">
        <f t="shared" si="0"/>
        <v>133.31774608370353</v>
      </c>
      <c r="L33" s="85">
        <f t="shared" si="1"/>
        <v>0</v>
      </c>
      <c r="M33" s="85">
        <f t="shared" si="2"/>
        <v>0</v>
      </c>
      <c r="N33" s="85">
        <f t="shared" si="3"/>
        <v>66.68225391629646</v>
      </c>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row>
    <row r="34" spans="1:213" ht="15" customHeight="1" x14ac:dyDescent="0.2">
      <c r="A34" s="82">
        <v>10007761</v>
      </c>
      <c r="B34" s="57" t="s">
        <v>102</v>
      </c>
      <c r="C34" s="57" t="s">
        <v>20</v>
      </c>
      <c r="D34" s="83">
        <v>280</v>
      </c>
      <c r="E34" s="84">
        <v>304</v>
      </c>
      <c r="F34" s="96">
        <v>48.3</v>
      </c>
      <c r="G34" s="85">
        <v>21.61</v>
      </c>
      <c r="H34" s="85">
        <v>2.62</v>
      </c>
      <c r="I34" s="85">
        <v>2.62</v>
      </c>
      <c r="J34" s="85">
        <v>21.45</v>
      </c>
      <c r="K34" s="85">
        <f t="shared" si="0"/>
        <v>89.482401656314707</v>
      </c>
      <c r="L34" s="85">
        <f t="shared" si="1"/>
        <v>10.848861283643894</v>
      </c>
      <c r="M34" s="85">
        <f t="shared" si="2"/>
        <v>10.848861283643894</v>
      </c>
      <c r="N34" s="85">
        <f t="shared" si="3"/>
        <v>88.81987577639751</v>
      </c>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row>
    <row r="35" spans="1:213" ht="15" customHeight="1" x14ac:dyDescent="0.2">
      <c r="A35" s="82">
        <v>10001726</v>
      </c>
      <c r="B35" s="57" t="s">
        <v>188</v>
      </c>
      <c r="C35" s="57" t="s">
        <v>22</v>
      </c>
      <c r="D35" s="83">
        <v>11153.576999999999</v>
      </c>
      <c r="E35" s="84">
        <v>12000.058000000001</v>
      </c>
      <c r="F35" s="96">
        <v>19.100000000000001</v>
      </c>
      <c r="G35" s="85">
        <v>2.4700000000000002</v>
      </c>
      <c r="H35" s="85">
        <v>13.17</v>
      </c>
      <c r="I35" s="85">
        <v>2.87</v>
      </c>
      <c r="J35" s="85">
        <v>0.57999999999999996</v>
      </c>
      <c r="K35" s="85">
        <f t="shared" si="0"/>
        <v>25.863874345549736</v>
      </c>
      <c r="L35" s="85">
        <f t="shared" si="1"/>
        <v>137.90575916230367</v>
      </c>
      <c r="M35" s="85">
        <f t="shared" si="2"/>
        <v>30.052356020942405</v>
      </c>
      <c r="N35" s="85">
        <f t="shared" si="3"/>
        <v>6.0732984293193706</v>
      </c>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row>
    <row r="36" spans="1:213" ht="15" customHeight="1" x14ac:dyDescent="0.2">
      <c r="A36" s="82">
        <v>10001743</v>
      </c>
      <c r="B36" s="57" t="s">
        <v>189</v>
      </c>
      <c r="C36" s="57" t="s">
        <v>27</v>
      </c>
      <c r="D36" s="83">
        <v>40.51</v>
      </c>
      <c r="E36" s="84">
        <v>40.51</v>
      </c>
      <c r="F36" s="96">
        <v>41.55</v>
      </c>
      <c r="G36" s="85">
        <v>14.47</v>
      </c>
      <c r="H36" s="85">
        <v>19.3</v>
      </c>
      <c r="I36" s="85">
        <v>1.93</v>
      </c>
      <c r="J36" s="85">
        <v>5.85</v>
      </c>
      <c r="K36" s="85">
        <f t="shared" si="0"/>
        <v>69.651022864019268</v>
      </c>
      <c r="L36" s="85">
        <f t="shared" si="1"/>
        <v>92.900120336943445</v>
      </c>
      <c r="M36" s="85">
        <f t="shared" si="2"/>
        <v>9.2900120336943441</v>
      </c>
      <c r="N36" s="85">
        <f t="shared" si="3"/>
        <v>28.158844765342963</v>
      </c>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row>
    <row r="37" spans="1:213" ht="15" customHeight="1" x14ac:dyDescent="0.2">
      <c r="A37" s="82">
        <v>10001883</v>
      </c>
      <c r="B37" s="57" t="s">
        <v>190</v>
      </c>
      <c r="C37" s="57" t="s">
        <v>25</v>
      </c>
      <c r="D37" s="83">
        <v>9278.9920000000002</v>
      </c>
      <c r="E37" s="84">
        <v>9368.9920000000002</v>
      </c>
      <c r="F37" s="96">
        <v>18.54</v>
      </c>
      <c r="G37" s="85">
        <v>5.19</v>
      </c>
      <c r="H37" s="85">
        <v>3.72</v>
      </c>
      <c r="I37" s="85">
        <v>5.42</v>
      </c>
      <c r="J37" s="85">
        <v>4.21</v>
      </c>
      <c r="K37" s="85">
        <f t="shared" si="0"/>
        <v>55.987055016181245</v>
      </c>
      <c r="L37" s="85">
        <f t="shared" si="1"/>
        <v>40.12944983818771</v>
      </c>
      <c r="M37" s="85">
        <f t="shared" si="2"/>
        <v>58.468176914778859</v>
      </c>
      <c r="N37" s="85">
        <f t="shared" si="3"/>
        <v>45.415318230852215</v>
      </c>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row>
    <row r="38" spans="1:213" ht="15" customHeight="1" x14ac:dyDescent="0.2">
      <c r="A38" s="82">
        <v>10001919</v>
      </c>
      <c r="B38" s="57" t="s">
        <v>191</v>
      </c>
      <c r="C38" s="57" t="s">
        <v>25</v>
      </c>
      <c r="D38" s="83">
        <v>83.19</v>
      </c>
      <c r="E38" s="84">
        <v>130.38499999999999</v>
      </c>
      <c r="F38" s="96">
        <v>43.88</v>
      </c>
      <c r="G38" s="85">
        <v>12.79</v>
      </c>
      <c r="H38" s="85">
        <v>14.27</v>
      </c>
      <c r="I38" s="85">
        <v>4.04</v>
      </c>
      <c r="J38" s="85">
        <v>12.79</v>
      </c>
      <c r="K38" s="85">
        <f t="shared" si="0"/>
        <v>58.295350957155868</v>
      </c>
      <c r="L38" s="85">
        <f t="shared" si="1"/>
        <v>65.041020966271645</v>
      </c>
      <c r="M38" s="85">
        <f t="shared" si="2"/>
        <v>18.413855970829534</v>
      </c>
      <c r="N38" s="85">
        <f t="shared" si="3"/>
        <v>58.295350957155868</v>
      </c>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row>
    <row r="39" spans="1:213" ht="15" customHeight="1" x14ac:dyDescent="0.2">
      <c r="A39" s="82">
        <v>10004695</v>
      </c>
      <c r="B39" s="57" t="s">
        <v>240</v>
      </c>
      <c r="C39" s="57" t="s">
        <v>27</v>
      </c>
      <c r="D39" s="83">
        <v>400.834</v>
      </c>
      <c r="E39" s="84">
        <v>493.8</v>
      </c>
      <c r="F39" s="96">
        <v>20.41</v>
      </c>
      <c r="G39" s="85">
        <v>3.33</v>
      </c>
      <c r="H39" s="85">
        <v>10</v>
      </c>
      <c r="I39" s="85">
        <v>3.33</v>
      </c>
      <c r="J39" s="85">
        <v>3.74</v>
      </c>
      <c r="K39" s="85">
        <f t="shared" si="0"/>
        <v>32.631063204311609</v>
      </c>
      <c r="L39" s="85">
        <f t="shared" si="1"/>
        <v>97.99118079372856</v>
      </c>
      <c r="M39" s="85">
        <f t="shared" si="2"/>
        <v>32.631063204311609</v>
      </c>
      <c r="N39" s="85">
        <f t="shared" si="3"/>
        <v>36.648701616854481</v>
      </c>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row>
    <row r="40" spans="1:213" ht="15" customHeight="1" x14ac:dyDescent="0.2">
      <c r="A40" s="82">
        <v>10002126</v>
      </c>
      <c r="B40" s="57" t="s">
        <v>192</v>
      </c>
      <c r="C40" s="57" t="s">
        <v>27</v>
      </c>
      <c r="D40" s="83">
        <v>60.838999999999999</v>
      </c>
      <c r="E40" s="84">
        <v>79.483999999999995</v>
      </c>
      <c r="F40" s="96">
        <v>54.72</v>
      </c>
      <c r="G40" s="85">
        <v>22.68</v>
      </c>
      <c r="H40" s="85">
        <v>26.69</v>
      </c>
      <c r="I40" s="85">
        <v>1.22</v>
      </c>
      <c r="J40" s="85">
        <v>4.13</v>
      </c>
      <c r="K40" s="85">
        <f t="shared" si="0"/>
        <v>82.89473684210526</v>
      </c>
      <c r="L40" s="85">
        <f t="shared" si="1"/>
        <v>97.551169590643283</v>
      </c>
      <c r="M40" s="85">
        <f t="shared" si="2"/>
        <v>4.4590643274853798</v>
      </c>
      <c r="N40" s="85">
        <f t="shared" si="3"/>
        <v>15.095029239766081</v>
      </c>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row>
    <row r="41" spans="1:213" ht="15" customHeight="1" x14ac:dyDescent="0.2">
      <c r="A41" s="82">
        <v>10002130</v>
      </c>
      <c r="B41" s="57" t="s">
        <v>241</v>
      </c>
      <c r="C41" s="57" t="s">
        <v>29</v>
      </c>
      <c r="D41" s="83">
        <v>13.683999999999999</v>
      </c>
      <c r="E41" s="84">
        <v>32.707000000000001</v>
      </c>
      <c r="F41" s="96">
        <v>25</v>
      </c>
      <c r="G41" s="85">
        <v>3.75</v>
      </c>
      <c r="H41" s="85">
        <v>6.25</v>
      </c>
      <c r="I41" s="85">
        <v>1.25</v>
      </c>
      <c r="J41" s="85">
        <v>13.75</v>
      </c>
      <c r="K41" s="85">
        <f t="shared" si="0"/>
        <v>30</v>
      </c>
      <c r="L41" s="85">
        <f t="shared" si="1"/>
        <v>50</v>
      </c>
      <c r="M41" s="85">
        <f t="shared" si="2"/>
        <v>10</v>
      </c>
      <c r="N41" s="85">
        <f t="shared" si="3"/>
        <v>110.00000000000001</v>
      </c>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row>
    <row r="42" spans="1:213" ht="15" customHeight="1" x14ac:dyDescent="0.2">
      <c r="A42" s="82">
        <v>10007823</v>
      </c>
      <c r="B42" s="57" t="s">
        <v>35</v>
      </c>
      <c r="C42" s="57" t="s">
        <v>26</v>
      </c>
      <c r="D42" s="83">
        <v>4565.0600000000004</v>
      </c>
      <c r="E42" s="84">
        <v>4786.866</v>
      </c>
      <c r="F42" s="96">
        <v>15.68</v>
      </c>
      <c r="G42" s="85">
        <v>2.66</v>
      </c>
      <c r="H42" s="85">
        <v>5.54</v>
      </c>
      <c r="I42" s="85">
        <v>3.26</v>
      </c>
      <c r="J42" s="85">
        <v>4.22</v>
      </c>
      <c r="K42" s="85">
        <f t="shared" si="0"/>
        <v>33.928571428571431</v>
      </c>
      <c r="L42" s="85">
        <f t="shared" si="1"/>
        <v>70.66326530612244</v>
      </c>
      <c r="M42" s="85">
        <f t="shared" si="2"/>
        <v>41.58163265306122</v>
      </c>
      <c r="N42" s="85">
        <f t="shared" si="3"/>
        <v>53.826530612244895</v>
      </c>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row>
    <row r="43" spans="1:213" ht="15" customHeight="1" x14ac:dyDescent="0.2">
      <c r="A43" s="82">
        <v>10002370</v>
      </c>
      <c r="B43" s="57" t="s">
        <v>103</v>
      </c>
      <c r="C43" s="57" t="s">
        <v>19</v>
      </c>
      <c r="D43" s="83">
        <v>89.703000000000003</v>
      </c>
      <c r="E43" s="84">
        <v>94.933999999999997</v>
      </c>
      <c r="F43" s="96">
        <v>25</v>
      </c>
      <c r="G43" s="85">
        <v>7.83</v>
      </c>
      <c r="H43" s="85">
        <v>10.07</v>
      </c>
      <c r="I43" s="85">
        <v>4.47</v>
      </c>
      <c r="J43" s="85">
        <v>2.63</v>
      </c>
      <c r="K43" s="85">
        <f t="shared" si="0"/>
        <v>62.639999999999993</v>
      </c>
      <c r="L43" s="85">
        <f t="shared" si="1"/>
        <v>80.56</v>
      </c>
      <c r="M43" s="85">
        <f t="shared" si="2"/>
        <v>35.76</v>
      </c>
      <c r="N43" s="85">
        <f t="shared" si="3"/>
        <v>21.04</v>
      </c>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row>
    <row r="44" spans="1:213" ht="15" customHeight="1" x14ac:dyDescent="0.2">
      <c r="A44" s="82">
        <v>10008640</v>
      </c>
      <c r="B44" s="57" t="s">
        <v>104</v>
      </c>
      <c r="C44" s="57" t="s">
        <v>19</v>
      </c>
      <c r="D44" s="83">
        <v>3542</v>
      </c>
      <c r="E44" s="84">
        <v>3834</v>
      </c>
      <c r="F44" s="96">
        <v>22.49</v>
      </c>
      <c r="G44" s="85">
        <v>9.09</v>
      </c>
      <c r="H44" s="85">
        <v>5.13</v>
      </c>
      <c r="I44" s="85">
        <v>2.33</v>
      </c>
      <c r="J44" s="85">
        <v>5.94</v>
      </c>
      <c r="K44" s="85">
        <f t="shared" si="0"/>
        <v>80.835927078701658</v>
      </c>
      <c r="L44" s="85">
        <f t="shared" si="1"/>
        <v>45.620275678079146</v>
      </c>
      <c r="M44" s="85">
        <f t="shared" si="2"/>
        <v>20.720320142285463</v>
      </c>
      <c r="N44" s="85">
        <f t="shared" si="3"/>
        <v>52.823477100933758</v>
      </c>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row>
    <row r="45" spans="1:213" ht="15" customHeight="1" x14ac:dyDescent="0.2">
      <c r="A45" s="82">
        <v>10002412</v>
      </c>
      <c r="B45" s="57" t="s">
        <v>193</v>
      </c>
      <c r="C45" s="57" t="s">
        <v>29</v>
      </c>
      <c r="D45" s="83">
        <v>113.6</v>
      </c>
      <c r="E45" s="84">
        <v>121.1</v>
      </c>
      <c r="F45" s="96">
        <v>31.6</v>
      </c>
      <c r="G45" s="85">
        <v>4.04</v>
      </c>
      <c r="H45" s="85">
        <v>3.65</v>
      </c>
      <c r="I45" s="85">
        <v>0.52</v>
      </c>
      <c r="J45" s="85">
        <v>23.38</v>
      </c>
      <c r="K45" s="85">
        <f t="shared" si="0"/>
        <v>25.569620253164555</v>
      </c>
      <c r="L45" s="85">
        <f t="shared" si="1"/>
        <v>23.101265822784807</v>
      </c>
      <c r="M45" s="85">
        <f t="shared" si="2"/>
        <v>3.2911392405063293</v>
      </c>
      <c r="N45" s="85">
        <f t="shared" si="3"/>
        <v>147.97468354430379</v>
      </c>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row>
    <row r="46" spans="1:213" ht="15" customHeight="1" x14ac:dyDescent="0.2">
      <c r="A46" s="82">
        <v>10002599</v>
      </c>
      <c r="B46" s="57" t="s">
        <v>242</v>
      </c>
      <c r="C46" s="57" t="s">
        <v>26</v>
      </c>
      <c r="D46" s="83">
        <v>35.5</v>
      </c>
      <c r="E46" s="84">
        <v>41.5</v>
      </c>
      <c r="F46" s="96">
        <v>97.08</v>
      </c>
      <c r="G46" s="85">
        <v>42.11</v>
      </c>
      <c r="H46" s="85">
        <v>28.07</v>
      </c>
      <c r="I46" s="85">
        <v>9.36</v>
      </c>
      <c r="J46" s="85">
        <v>17.54</v>
      </c>
      <c r="K46" s="85">
        <f t="shared" si="0"/>
        <v>86.75319324268645</v>
      </c>
      <c r="L46" s="85">
        <f t="shared" si="1"/>
        <v>57.82859497321796</v>
      </c>
      <c r="M46" s="85">
        <f t="shared" si="2"/>
        <v>19.283065512978986</v>
      </c>
      <c r="N46" s="85">
        <f t="shared" si="3"/>
        <v>36.135146271116604</v>
      </c>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row>
    <row r="47" spans="1:213" ht="15" customHeight="1" x14ac:dyDescent="0.2">
      <c r="A47" s="82">
        <v>10022087</v>
      </c>
      <c r="B47" s="57" t="s">
        <v>194</v>
      </c>
      <c r="C47" s="57" t="s">
        <v>26</v>
      </c>
      <c r="D47" s="83">
        <v>130</v>
      </c>
      <c r="E47" s="84">
        <v>390</v>
      </c>
      <c r="F47" s="96">
        <v>24.79</v>
      </c>
      <c r="G47" s="85">
        <v>8.26</v>
      </c>
      <c r="H47" s="85">
        <v>4.7699999999999996</v>
      </c>
      <c r="I47" s="85">
        <v>3.5</v>
      </c>
      <c r="J47" s="85">
        <v>8.26</v>
      </c>
      <c r="K47" s="85">
        <f t="shared" si="0"/>
        <v>66.639774102460663</v>
      </c>
      <c r="L47" s="85">
        <f t="shared" si="1"/>
        <v>38.483259378781767</v>
      </c>
      <c r="M47" s="85">
        <f t="shared" si="2"/>
        <v>28.237192416296896</v>
      </c>
      <c r="N47" s="85">
        <f t="shared" si="3"/>
        <v>66.639774102460663</v>
      </c>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row>
    <row r="48" spans="1:213" ht="15" customHeight="1" x14ac:dyDescent="0.2">
      <c r="A48" s="82">
        <v>10002696</v>
      </c>
      <c r="B48" s="57" t="s">
        <v>105</v>
      </c>
      <c r="C48" s="57" t="s">
        <v>19</v>
      </c>
      <c r="D48" s="83">
        <v>30.949000000000002</v>
      </c>
      <c r="E48" s="84">
        <v>22.548999999999999</v>
      </c>
      <c r="F48" s="96">
        <v>18.29</v>
      </c>
      <c r="G48" s="85">
        <v>4.34</v>
      </c>
      <c r="H48" s="85">
        <v>5.03</v>
      </c>
      <c r="I48" s="85">
        <v>0.81</v>
      </c>
      <c r="J48" s="85">
        <v>8.11</v>
      </c>
      <c r="K48" s="85">
        <f t="shared" si="0"/>
        <v>47.457627118644069</v>
      </c>
      <c r="L48" s="85">
        <f t="shared" si="1"/>
        <v>55.00273373428103</v>
      </c>
      <c r="M48" s="85">
        <f t="shared" si="2"/>
        <v>8.8572990705303454</v>
      </c>
      <c r="N48" s="85">
        <f t="shared" si="3"/>
        <v>88.682340076544548</v>
      </c>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row>
    <row r="49" spans="1:213" ht="15" customHeight="1" x14ac:dyDescent="0.2">
      <c r="A49" s="82">
        <v>10002718</v>
      </c>
      <c r="B49" s="57" t="s">
        <v>106</v>
      </c>
      <c r="C49" s="57" t="s">
        <v>20</v>
      </c>
      <c r="D49" s="83">
        <v>4783.3999999999996</v>
      </c>
      <c r="E49" s="84">
        <v>4876.9430000000002</v>
      </c>
      <c r="F49" s="96">
        <v>25.05</v>
      </c>
      <c r="G49" s="85">
        <v>10</v>
      </c>
      <c r="H49" s="85">
        <v>6.25</v>
      </c>
      <c r="I49" s="85">
        <v>5.3</v>
      </c>
      <c r="J49" s="85">
        <v>3.5</v>
      </c>
      <c r="K49" s="85">
        <f t="shared" si="0"/>
        <v>79.840319361277452</v>
      </c>
      <c r="L49" s="85">
        <f t="shared" si="1"/>
        <v>49.900199600798402</v>
      </c>
      <c r="M49" s="85">
        <f t="shared" si="2"/>
        <v>42.315369261477045</v>
      </c>
      <c r="N49" s="85">
        <f t="shared" si="3"/>
        <v>27.944111776447105</v>
      </c>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row>
    <row r="50" spans="1:213" ht="15" customHeight="1" x14ac:dyDescent="0.2">
      <c r="A50" s="82">
        <v>10004736</v>
      </c>
      <c r="B50" s="57" t="s">
        <v>107</v>
      </c>
      <c r="C50" s="57" t="s">
        <v>29</v>
      </c>
      <c r="D50" s="83">
        <v>315.88</v>
      </c>
      <c r="E50" s="84">
        <v>315.88</v>
      </c>
      <c r="F50" s="96">
        <v>24.97</v>
      </c>
      <c r="G50" s="85">
        <v>5.53</v>
      </c>
      <c r="H50" s="85">
        <v>4.42</v>
      </c>
      <c r="I50" s="85">
        <v>3.16</v>
      </c>
      <c r="J50" s="85">
        <v>11.86</v>
      </c>
      <c r="K50" s="85">
        <f t="shared" si="0"/>
        <v>44.293151782138565</v>
      </c>
      <c r="L50" s="85">
        <f t="shared" si="1"/>
        <v>35.402482979575488</v>
      </c>
      <c r="M50" s="85">
        <f t="shared" si="2"/>
        <v>25.310372446936324</v>
      </c>
      <c r="N50" s="85">
        <f t="shared" si="3"/>
        <v>94.993992791349626</v>
      </c>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row>
    <row r="51" spans="1:213" ht="15" customHeight="1" x14ac:dyDescent="0.2">
      <c r="A51" s="82">
        <v>10040812</v>
      </c>
      <c r="B51" s="57" t="s">
        <v>108</v>
      </c>
      <c r="C51" s="57" t="s">
        <v>22</v>
      </c>
      <c r="D51" s="83">
        <v>1432.0350000000001</v>
      </c>
      <c r="E51" s="84">
        <v>1413.5350000000001</v>
      </c>
      <c r="F51" s="96">
        <v>26.18</v>
      </c>
      <c r="G51" s="85">
        <v>8.44</v>
      </c>
      <c r="H51" s="85">
        <v>7.88</v>
      </c>
      <c r="I51" s="85">
        <v>5.23</v>
      </c>
      <c r="J51" s="85">
        <v>4.63</v>
      </c>
      <c r="K51" s="85">
        <f t="shared" si="0"/>
        <v>64.476699770817419</v>
      </c>
      <c r="L51" s="85">
        <f t="shared" si="1"/>
        <v>60.198624904507255</v>
      </c>
      <c r="M51" s="85">
        <f t="shared" si="2"/>
        <v>39.95416348357525</v>
      </c>
      <c r="N51" s="85">
        <f t="shared" si="3"/>
        <v>35.370511841100075</v>
      </c>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row>
    <row r="52" spans="1:213" ht="15" customHeight="1" x14ac:dyDescent="0.2">
      <c r="A52" s="82">
        <v>10003022</v>
      </c>
      <c r="B52" s="57" t="s">
        <v>195</v>
      </c>
      <c r="C52" s="57" t="s">
        <v>22</v>
      </c>
      <c r="D52" s="83">
        <v>158</v>
      </c>
      <c r="E52" s="84">
        <v>186</v>
      </c>
      <c r="F52" s="96">
        <v>17.309999999999999</v>
      </c>
      <c r="G52" s="85">
        <v>3.35</v>
      </c>
      <c r="H52" s="85">
        <v>4.5599999999999996</v>
      </c>
      <c r="I52" s="85">
        <v>2.23</v>
      </c>
      <c r="J52" s="85">
        <v>7.17</v>
      </c>
      <c r="K52" s="85">
        <f t="shared" si="0"/>
        <v>38.705950317735415</v>
      </c>
      <c r="L52" s="85">
        <f t="shared" si="1"/>
        <v>52.686308492201036</v>
      </c>
      <c r="M52" s="85">
        <f t="shared" si="2"/>
        <v>25.765453495089545</v>
      </c>
      <c r="N52" s="85">
        <f t="shared" si="3"/>
        <v>82.842287694974004</v>
      </c>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row>
    <row r="53" spans="1:213" ht="15" customHeight="1" x14ac:dyDescent="0.2">
      <c r="A53" s="82">
        <v>10003193</v>
      </c>
      <c r="B53" s="57" t="s">
        <v>109</v>
      </c>
      <c r="C53" s="57" t="s">
        <v>26</v>
      </c>
      <c r="D53" s="83">
        <v>293.3</v>
      </c>
      <c r="E53" s="84">
        <v>326</v>
      </c>
      <c r="F53" s="96">
        <v>35.130000000000003</v>
      </c>
      <c r="G53" s="85">
        <v>2.65</v>
      </c>
      <c r="H53" s="85">
        <v>21.21</v>
      </c>
      <c r="I53" s="85">
        <v>2.65</v>
      </c>
      <c r="J53" s="85">
        <v>8.6199999999999992</v>
      </c>
      <c r="K53" s="85">
        <f t="shared" si="0"/>
        <v>15.086820381440363</v>
      </c>
      <c r="L53" s="85">
        <f t="shared" si="1"/>
        <v>120.75149444918874</v>
      </c>
      <c r="M53" s="85">
        <f t="shared" si="2"/>
        <v>15.086820381440363</v>
      </c>
      <c r="N53" s="85">
        <f t="shared" si="3"/>
        <v>49.074864787930537</v>
      </c>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row>
    <row r="54" spans="1:213" ht="15" customHeight="1" x14ac:dyDescent="0.2">
      <c r="A54" s="82">
        <v>10035638</v>
      </c>
      <c r="B54" s="57" t="s">
        <v>196</v>
      </c>
      <c r="C54" s="57" t="s">
        <v>18</v>
      </c>
      <c r="D54" s="83">
        <v>162.6</v>
      </c>
      <c r="E54" s="84">
        <v>296.2</v>
      </c>
      <c r="F54" s="96">
        <v>23.6</v>
      </c>
      <c r="G54" s="85">
        <v>4.7</v>
      </c>
      <c r="H54" s="85">
        <v>5.63</v>
      </c>
      <c r="I54" s="85">
        <v>3.83</v>
      </c>
      <c r="J54" s="85">
        <v>9.44</v>
      </c>
      <c r="K54" s="85">
        <f t="shared" si="0"/>
        <v>39.83050847457627</v>
      </c>
      <c r="L54" s="85">
        <f t="shared" si="1"/>
        <v>47.711864406779661</v>
      </c>
      <c r="M54" s="85">
        <f t="shared" si="2"/>
        <v>32.457627118644069</v>
      </c>
      <c r="N54" s="85">
        <f t="shared" si="3"/>
        <v>80</v>
      </c>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row>
    <row r="55" spans="1:213" ht="15" customHeight="1" x14ac:dyDescent="0.2">
      <c r="A55" s="82">
        <v>10003270</v>
      </c>
      <c r="B55" s="57" t="s">
        <v>59</v>
      </c>
      <c r="C55" s="57" t="s">
        <v>20</v>
      </c>
      <c r="D55" s="83">
        <v>7592.2290000000003</v>
      </c>
      <c r="E55" s="84">
        <v>7780.34</v>
      </c>
      <c r="F55" s="96">
        <v>35</v>
      </c>
      <c r="G55" s="85">
        <v>4</v>
      </c>
      <c r="H55" s="85">
        <v>0</v>
      </c>
      <c r="I55" s="85">
        <v>0</v>
      </c>
      <c r="J55" s="85">
        <v>31</v>
      </c>
      <c r="K55" s="85">
        <f t="shared" si="0"/>
        <v>22.857142857142858</v>
      </c>
      <c r="L55" s="85">
        <f t="shared" si="1"/>
        <v>0</v>
      </c>
      <c r="M55" s="85">
        <f t="shared" si="2"/>
        <v>0</v>
      </c>
      <c r="N55" s="85">
        <f t="shared" si="3"/>
        <v>177.14285714285714</v>
      </c>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row>
    <row r="56" spans="1:213" ht="15" customHeight="1" x14ac:dyDescent="0.2">
      <c r="A56" s="82">
        <v>10003645</v>
      </c>
      <c r="B56" s="57" t="s">
        <v>38</v>
      </c>
      <c r="C56" s="57" t="s">
        <v>20</v>
      </c>
      <c r="D56" s="83">
        <v>12696.898999999999</v>
      </c>
      <c r="E56" s="84">
        <v>13530.305</v>
      </c>
      <c r="F56" s="96">
        <v>29.77</v>
      </c>
      <c r="G56" s="85">
        <v>6.17</v>
      </c>
      <c r="H56" s="85">
        <v>3.2</v>
      </c>
      <c r="I56" s="85">
        <v>0.69</v>
      </c>
      <c r="J56" s="85">
        <v>19.71</v>
      </c>
      <c r="K56" s="85">
        <f t="shared" si="0"/>
        <v>41.451125293920057</v>
      </c>
      <c r="L56" s="85">
        <f t="shared" si="1"/>
        <v>21.498152502519314</v>
      </c>
      <c r="M56" s="85">
        <f t="shared" si="2"/>
        <v>4.635539133355727</v>
      </c>
      <c r="N56" s="85">
        <f t="shared" si="3"/>
        <v>132.41518307020493</v>
      </c>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row>
    <row r="57" spans="1:213" ht="15" customHeight="1" x14ac:dyDescent="0.2">
      <c r="A57" s="82">
        <v>10003676</v>
      </c>
      <c r="B57" s="57" t="s">
        <v>243</v>
      </c>
      <c r="C57" s="57" t="s">
        <v>19</v>
      </c>
      <c r="D57" s="83">
        <v>30.25</v>
      </c>
      <c r="E57" s="84">
        <v>36</v>
      </c>
      <c r="F57" s="96">
        <v>33</v>
      </c>
      <c r="G57" s="85">
        <v>8.25</v>
      </c>
      <c r="H57" s="85">
        <v>5.5</v>
      </c>
      <c r="I57" s="85">
        <v>1.83</v>
      </c>
      <c r="J57" s="85">
        <v>17.420000000000002</v>
      </c>
      <c r="K57" s="85">
        <f t="shared" si="0"/>
        <v>50</v>
      </c>
      <c r="L57" s="85">
        <f t="shared" si="1"/>
        <v>33.333333333333329</v>
      </c>
      <c r="M57" s="85">
        <f t="shared" si="2"/>
        <v>11.090909090909092</v>
      </c>
      <c r="N57" s="85">
        <f t="shared" si="3"/>
        <v>105.57575757575759</v>
      </c>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row>
    <row r="58" spans="1:213" ht="15" customHeight="1" x14ac:dyDescent="0.2">
      <c r="A58" s="82">
        <v>10003678</v>
      </c>
      <c r="B58" s="57" t="s">
        <v>110</v>
      </c>
      <c r="C58" s="57" t="s">
        <v>20</v>
      </c>
      <c r="D58" s="83">
        <v>5709.8450000000003</v>
      </c>
      <c r="E58" s="84">
        <v>6293.8450000000003</v>
      </c>
      <c r="F58" s="96">
        <v>18.78</v>
      </c>
      <c r="G58" s="85">
        <v>2.33</v>
      </c>
      <c r="H58" s="85">
        <v>9.7100000000000009</v>
      </c>
      <c r="I58" s="85">
        <v>2.15</v>
      </c>
      <c r="J58" s="85">
        <v>4.58</v>
      </c>
      <c r="K58" s="85">
        <f t="shared" si="0"/>
        <v>24.813631522896699</v>
      </c>
      <c r="L58" s="85">
        <f t="shared" si="1"/>
        <v>103.40788072417466</v>
      </c>
      <c r="M58" s="85">
        <f t="shared" si="2"/>
        <v>22.896698615548452</v>
      </c>
      <c r="N58" s="85">
        <f t="shared" si="3"/>
        <v>48.77529286474973</v>
      </c>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row>
    <row r="59" spans="1:213" ht="15" customHeight="1" x14ac:dyDescent="0.2">
      <c r="A59" s="82">
        <v>10003758</v>
      </c>
      <c r="B59" s="57" t="s">
        <v>60</v>
      </c>
      <c r="C59" s="57" t="s">
        <v>20</v>
      </c>
      <c r="D59" s="83">
        <v>153.94200000000001</v>
      </c>
      <c r="E59" s="84">
        <v>168.05799999999999</v>
      </c>
      <c r="F59" s="96">
        <v>50.44</v>
      </c>
      <c r="G59" s="85">
        <v>31.58</v>
      </c>
      <c r="H59" s="85">
        <v>3.19</v>
      </c>
      <c r="I59" s="85">
        <v>5.09</v>
      </c>
      <c r="J59" s="85">
        <v>10.59</v>
      </c>
      <c r="K59" s="85">
        <f t="shared" si="0"/>
        <v>125.21808088818398</v>
      </c>
      <c r="L59" s="85">
        <f t="shared" si="1"/>
        <v>12.648691514670896</v>
      </c>
      <c r="M59" s="85">
        <f t="shared" si="2"/>
        <v>20.182394924662965</v>
      </c>
      <c r="N59" s="85">
        <f t="shared" si="3"/>
        <v>41.990483743061063</v>
      </c>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row>
    <row r="60" spans="1:213" ht="15" customHeight="1" x14ac:dyDescent="0.2">
      <c r="A60" s="82">
        <v>10003854</v>
      </c>
      <c r="B60" s="57" t="s">
        <v>111</v>
      </c>
      <c r="C60" s="57" t="s">
        <v>27</v>
      </c>
      <c r="D60" s="83">
        <v>1086.086</v>
      </c>
      <c r="E60" s="84">
        <v>1248.9259999999999</v>
      </c>
      <c r="F60" s="96">
        <v>18.670000000000002</v>
      </c>
      <c r="G60" s="85">
        <v>5.56</v>
      </c>
      <c r="H60" s="85">
        <v>2.1800000000000002</v>
      </c>
      <c r="I60" s="85">
        <v>0.98</v>
      </c>
      <c r="J60" s="85">
        <v>9.9600000000000009</v>
      </c>
      <c r="K60" s="85">
        <f t="shared" si="0"/>
        <v>59.560792715586494</v>
      </c>
      <c r="L60" s="85">
        <f t="shared" si="1"/>
        <v>23.352972683449384</v>
      </c>
      <c r="M60" s="85">
        <f t="shared" si="2"/>
        <v>10.498125334761649</v>
      </c>
      <c r="N60" s="85">
        <f t="shared" si="3"/>
        <v>106.6952329941082</v>
      </c>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row>
    <row r="61" spans="1:213" ht="15" customHeight="1" x14ac:dyDescent="0.2">
      <c r="A61" s="82">
        <v>10003861</v>
      </c>
      <c r="B61" s="57" t="s">
        <v>76</v>
      </c>
      <c r="C61" s="57" t="s">
        <v>27</v>
      </c>
      <c r="D61" s="83">
        <v>10508.078</v>
      </c>
      <c r="E61" s="84">
        <v>10782.986000000001</v>
      </c>
      <c r="F61" s="96">
        <v>22.5</v>
      </c>
      <c r="G61" s="85">
        <v>4.12</v>
      </c>
      <c r="H61" s="85">
        <v>12.29</v>
      </c>
      <c r="I61" s="85">
        <v>3.59</v>
      </c>
      <c r="J61" s="85">
        <v>2.5</v>
      </c>
      <c r="K61" s="85">
        <f t="shared" si="0"/>
        <v>36.62222222222222</v>
      </c>
      <c r="L61" s="85">
        <f t="shared" si="1"/>
        <v>109.24444444444444</v>
      </c>
      <c r="M61" s="85">
        <f t="shared" si="2"/>
        <v>31.911111111111111</v>
      </c>
      <c r="N61" s="85">
        <f t="shared" si="3"/>
        <v>22.222222222222221</v>
      </c>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row>
    <row r="62" spans="1:213" ht="15" customHeight="1" x14ac:dyDescent="0.2">
      <c r="A62" s="82">
        <v>10024962</v>
      </c>
      <c r="B62" s="57" t="s">
        <v>197</v>
      </c>
      <c r="C62" s="57" t="s">
        <v>27</v>
      </c>
      <c r="D62" s="83">
        <v>385</v>
      </c>
      <c r="E62" s="84">
        <v>505</v>
      </c>
      <c r="F62" s="96">
        <v>32.72</v>
      </c>
      <c r="G62" s="85">
        <v>2.59</v>
      </c>
      <c r="H62" s="85">
        <v>6.15</v>
      </c>
      <c r="I62" s="85">
        <v>0.65</v>
      </c>
      <c r="J62" s="85">
        <v>23.32</v>
      </c>
      <c r="K62" s="85">
        <f t="shared" si="0"/>
        <v>15.831295843520781</v>
      </c>
      <c r="L62" s="85">
        <f t="shared" si="1"/>
        <v>37.591687041564796</v>
      </c>
      <c r="M62" s="85">
        <f t="shared" si="2"/>
        <v>3.973105134474328</v>
      </c>
      <c r="N62" s="85">
        <f t="shared" si="3"/>
        <v>142.54278728606357</v>
      </c>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row>
    <row r="63" spans="1:213" ht="15" customHeight="1" x14ac:dyDescent="0.2">
      <c r="A63" s="82">
        <v>10034449</v>
      </c>
      <c r="B63" s="57" t="s">
        <v>61</v>
      </c>
      <c r="C63" s="57" t="s">
        <v>27</v>
      </c>
      <c r="D63" s="83">
        <v>801.03599999999994</v>
      </c>
      <c r="E63" s="84">
        <v>1030.3920000000001</v>
      </c>
      <c r="F63" s="96">
        <v>20.98</v>
      </c>
      <c r="G63" s="85">
        <v>6.5</v>
      </c>
      <c r="H63" s="85">
        <v>2.5</v>
      </c>
      <c r="I63" s="85">
        <v>2.04</v>
      </c>
      <c r="J63" s="85">
        <v>9.94</v>
      </c>
      <c r="K63" s="85">
        <f t="shared" si="0"/>
        <v>61.963775023832227</v>
      </c>
      <c r="L63" s="85">
        <f t="shared" si="1"/>
        <v>23.832221163012392</v>
      </c>
      <c r="M63" s="85">
        <f t="shared" si="2"/>
        <v>19.447092469018113</v>
      </c>
      <c r="N63" s="85">
        <f t="shared" si="3"/>
        <v>94.756911344137265</v>
      </c>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row>
    <row r="64" spans="1:213" ht="15" customHeight="1" x14ac:dyDescent="0.2">
      <c r="A64" s="82">
        <v>10003863</v>
      </c>
      <c r="B64" s="57" t="s">
        <v>112</v>
      </c>
      <c r="C64" s="57" t="s">
        <v>27</v>
      </c>
      <c r="D64" s="83">
        <v>1650</v>
      </c>
      <c r="E64" s="84">
        <v>1650</v>
      </c>
      <c r="F64" s="96">
        <v>21.39</v>
      </c>
      <c r="G64" s="85">
        <v>5.19</v>
      </c>
      <c r="H64" s="85">
        <v>7.13</v>
      </c>
      <c r="I64" s="85">
        <v>2.59</v>
      </c>
      <c r="J64" s="85">
        <v>6.48</v>
      </c>
      <c r="K64" s="85">
        <f t="shared" si="0"/>
        <v>48.527349228611506</v>
      </c>
      <c r="L64" s="85">
        <f t="shared" si="1"/>
        <v>66.666666666666657</v>
      </c>
      <c r="M64" s="85">
        <f t="shared" si="2"/>
        <v>24.21692379616643</v>
      </c>
      <c r="N64" s="85">
        <f t="shared" si="3"/>
        <v>60.589060308555396</v>
      </c>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row>
    <row r="65" spans="1:213" ht="15" customHeight="1" x14ac:dyDescent="0.2">
      <c r="A65" s="82">
        <v>10003928</v>
      </c>
      <c r="B65" s="57" t="s">
        <v>198</v>
      </c>
      <c r="C65" s="57" t="s">
        <v>25</v>
      </c>
      <c r="D65" s="83">
        <v>415.75</v>
      </c>
      <c r="E65" s="84">
        <v>523</v>
      </c>
      <c r="F65" s="96">
        <v>76.209999999999994</v>
      </c>
      <c r="G65" s="85">
        <v>8.5</v>
      </c>
      <c r="H65" s="85">
        <v>9.5</v>
      </c>
      <c r="I65" s="85">
        <v>6.99</v>
      </c>
      <c r="J65" s="85">
        <v>51.22</v>
      </c>
      <c r="K65" s="85">
        <f t="shared" si="0"/>
        <v>22.306783886629052</v>
      </c>
      <c r="L65" s="85">
        <f t="shared" si="1"/>
        <v>24.93111140270306</v>
      </c>
      <c r="M65" s="85">
        <f t="shared" si="2"/>
        <v>18.344049337357305</v>
      </c>
      <c r="N65" s="85">
        <f t="shared" si="3"/>
        <v>134.41805537331061</v>
      </c>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row>
    <row r="66" spans="1:213" ht="15" customHeight="1" x14ac:dyDescent="0.2">
      <c r="A66" s="82">
        <v>10003956</v>
      </c>
      <c r="B66" s="57" t="s">
        <v>113</v>
      </c>
      <c r="C66" s="57" t="s">
        <v>26</v>
      </c>
      <c r="D66" s="83">
        <v>1755</v>
      </c>
      <c r="E66" s="84">
        <v>1930</v>
      </c>
      <c r="F66" s="96">
        <v>15.04</v>
      </c>
      <c r="G66" s="85">
        <v>4.4800000000000004</v>
      </c>
      <c r="H66" s="85">
        <v>7.4</v>
      </c>
      <c r="I66" s="85">
        <v>0.7</v>
      </c>
      <c r="J66" s="85">
        <v>2.4500000000000002</v>
      </c>
      <c r="K66" s="85">
        <f t="shared" si="0"/>
        <v>59.574468085106389</v>
      </c>
      <c r="L66" s="85">
        <f t="shared" si="1"/>
        <v>98.404255319148945</v>
      </c>
      <c r="M66" s="85">
        <f t="shared" si="2"/>
        <v>9.3085106382978715</v>
      </c>
      <c r="N66" s="85">
        <f t="shared" si="3"/>
        <v>32.579787234042556</v>
      </c>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row>
    <row r="67" spans="1:213" ht="15" customHeight="1" x14ac:dyDescent="0.2">
      <c r="A67" s="82">
        <v>10003957</v>
      </c>
      <c r="B67" s="57" t="s">
        <v>114</v>
      </c>
      <c r="C67" s="57" t="s">
        <v>26</v>
      </c>
      <c r="D67" s="83">
        <v>11289.971</v>
      </c>
      <c r="E67" s="84">
        <v>11423.852000000001</v>
      </c>
      <c r="F67" s="96">
        <v>21.97</v>
      </c>
      <c r="G67" s="85">
        <v>1.81</v>
      </c>
      <c r="H67" s="85">
        <v>8.98</v>
      </c>
      <c r="I67" s="85">
        <v>2.35</v>
      </c>
      <c r="J67" s="85">
        <v>8.84</v>
      </c>
      <c r="K67" s="85">
        <f t="shared" si="0"/>
        <v>16.477014110150208</v>
      </c>
      <c r="L67" s="85">
        <f t="shared" si="1"/>
        <v>81.747837960855719</v>
      </c>
      <c r="M67" s="85">
        <f t="shared" si="2"/>
        <v>21.392808375056898</v>
      </c>
      <c r="N67" s="85">
        <f t="shared" si="3"/>
        <v>80.473372781065095</v>
      </c>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row>
    <row r="68" spans="1:213" ht="15" customHeight="1" x14ac:dyDescent="0.2">
      <c r="A68" s="82">
        <v>10004048</v>
      </c>
      <c r="B68" s="57" t="s">
        <v>199</v>
      </c>
      <c r="C68" s="57" t="s">
        <v>20</v>
      </c>
      <c r="D68" s="83">
        <v>5802.8040000000001</v>
      </c>
      <c r="E68" s="84">
        <v>5203.4070000000002</v>
      </c>
      <c r="F68" s="96">
        <v>31.03</v>
      </c>
      <c r="G68" s="85">
        <v>5.0199999999999996</v>
      </c>
      <c r="H68" s="85">
        <v>12.07</v>
      </c>
      <c r="I68" s="85">
        <v>6.24</v>
      </c>
      <c r="J68" s="85">
        <v>7.7</v>
      </c>
      <c r="K68" s="85">
        <f t="shared" si="0"/>
        <v>32.355784724460193</v>
      </c>
      <c r="L68" s="85">
        <f t="shared" si="1"/>
        <v>77.7956815984531</v>
      </c>
      <c r="M68" s="85">
        <f t="shared" si="2"/>
        <v>40.21914276506606</v>
      </c>
      <c r="N68" s="85">
        <f t="shared" si="3"/>
        <v>49.629390912020625</v>
      </c>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row>
    <row r="69" spans="1:213" ht="15" customHeight="1" x14ac:dyDescent="0.2">
      <c r="A69" s="82">
        <v>10004078</v>
      </c>
      <c r="B69" s="57" t="s">
        <v>115</v>
      </c>
      <c r="C69" s="57" t="s">
        <v>20</v>
      </c>
      <c r="D69" s="83">
        <v>3581.2</v>
      </c>
      <c r="E69" s="84">
        <v>3775.8939999999998</v>
      </c>
      <c r="F69" s="96">
        <v>16.010000000000002</v>
      </c>
      <c r="G69" s="85">
        <v>5.74</v>
      </c>
      <c r="H69" s="85">
        <v>6.44</v>
      </c>
      <c r="I69" s="85">
        <v>2.97</v>
      </c>
      <c r="J69" s="85">
        <v>0.85</v>
      </c>
      <c r="K69" s="85">
        <f t="shared" si="0"/>
        <v>71.705184259837594</v>
      </c>
      <c r="L69" s="85">
        <f t="shared" si="1"/>
        <v>80.449718925671448</v>
      </c>
      <c r="M69" s="85">
        <f t="shared" si="2"/>
        <v>37.101811367895067</v>
      </c>
      <c r="N69" s="85">
        <f t="shared" si="3"/>
        <v>10.61836352279825</v>
      </c>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row>
    <row r="70" spans="1:213" ht="15" customHeight="1" x14ac:dyDescent="0.2">
      <c r="A70" s="82">
        <v>10004112</v>
      </c>
      <c r="B70" s="57" t="s">
        <v>200</v>
      </c>
      <c r="C70" s="57" t="s">
        <v>25</v>
      </c>
      <c r="D70" s="83">
        <v>215</v>
      </c>
      <c r="E70" s="84">
        <v>248.75</v>
      </c>
      <c r="F70" s="96">
        <v>20.440000000000001</v>
      </c>
      <c r="G70" s="85">
        <v>2.94</v>
      </c>
      <c r="H70" s="85">
        <v>6</v>
      </c>
      <c r="I70" s="85">
        <v>3.41</v>
      </c>
      <c r="J70" s="85">
        <v>8.09</v>
      </c>
      <c r="K70" s="85">
        <f t="shared" si="0"/>
        <v>28.767123287671232</v>
      </c>
      <c r="L70" s="85">
        <f t="shared" si="1"/>
        <v>58.708414872798429</v>
      </c>
      <c r="M70" s="85">
        <f t="shared" si="2"/>
        <v>33.365949119373781</v>
      </c>
      <c r="N70" s="85">
        <f t="shared" si="3"/>
        <v>79.158512720156551</v>
      </c>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row>
    <row r="71" spans="1:213" ht="15" customHeight="1" x14ac:dyDescent="0.2">
      <c r="A71" s="82">
        <v>10004113</v>
      </c>
      <c r="B71" s="57" t="s">
        <v>116</v>
      </c>
      <c r="C71" s="57" t="s">
        <v>25</v>
      </c>
      <c r="D71" s="83">
        <v>9855.1550000000007</v>
      </c>
      <c r="E71" s="84">
        <v>10130.451999999999</v>
      </c>
      <c r="F71" s="96">
        <v>30</v>
      </c>
      <c r="G71" s="85">
        <v>8.02</v>
      </c>
      <c r="H71" s="85">
        <v>4.3499999999999996</v>
      </c>
      <c r="I71" s="85">
        <v>3.02</v>
      </c>
      <c r="J71" s="85">
        <v>14.61</v>
      </c>
      <c r="K71" s="85">
        <f t="shared" si="0"/>
        <v>53.466666666666661</v>
      </c>
      <c r="L71" s="85">
        <f t="shared" si="1"/>
        <v>28.999999999999996</v>
      </c>
      <c r="M71" s="85">
        <f t="shared" si="2"/>
        <v>20.133333333333333</v>
      </c>
      <c r="N71" s="85">
        <f t="shared" si="3"/>
        <v>97.399999999999991</v>
      </c>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row>
    <row r="72" spans="1:213" ht="15" customHeight="1" x14ac:dyDescent="0.2">
      <c r="A72" s="82">
        <v>10004180</v>
      </c>
      <c r="B72" s="57" t="s">
        <v>117</v>
      </c>
      <c r="C72" s="57" t="s">
        <v>26</v>
      </c>
      <c r="D72" s="83">
        <v>14195.6</v>
      </c>
      <c r="E72" s="84">
        <v>14353.85</v>
      </c>
      <c r="F72" s="96">
        <v>23.6</v>
      </c>
      <c r="G72" s="85">
        <v>2.5099999999999998</v>
      </c>
      <c r="H72" s="85">
        <v>7.07</v>
      </c>
      <c r="I72" s="85">
        <v>1.36</v>
      </c>
      <c r="J72" s="85">
        <v>12.67</v>
      </c>
      <c r="K72" s="85">
        <f t="shared" si="0"/>
        <v>21.271186440677965</v>
      </c>
      <c r="L72" s="85">
        <f t="shared" si="1"/>
        <v>59.915254237288131</v>
      </c>
      <c r="M72" s="85">
        <f t="shared" si="2"/>
        <v>11.525423728813559</v>
      </c>
      <c r="N72" s="85">
        <f t="shared" si="3"/>
        <v>107.37288135593219</v>
      </c>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row>
    <row r="73" spans="1:213" ht="15" customHeight="1" x14ac:dyDescent="0.2">
      <c r="A73" s="82">
        <v>10004344</v>
      </c>
      <c r="B73" s="57" t="s">
        <v>118</v>
      </c>
      <c r="C73" s="57" t="s">
        <v>33</v>
      </c>
      <c r="D73" s="83">
        <v>145.60499999999999</v>
      </c>
      <c r="E73" s="84">
        <v>177.232</v>
      </c>
      <c r="F73" s="96">
        <v>28.15</v>
      </c>
      <c r="G73" s="85">
        <v>10.11</v>
      </c>
      <c r="H73" s="85">
        <v>7.42</v>
      </c>
      <c r="I73" s="85">
        <v>7.84</v>
      </c>
      <c r="J73" s="85">
        <v>2.78</v>
      </c>
      <c r="K73" s="85">
        <f t="shared" si="0"/>
        <v>71.829484902309062</v>
      </c>
      <c r="L73" s="85">
        <f t="shared" si="1"/>
        <v>52.717584369449376</v>
      </c>
      <c r="M73" s="85">
        <f t="shared" si="2"/>
        <v>55.701598579040855</v>
      </c>
      <c r="N73" s="85">
        <f t="shared" si="3"/>
        <v>19.75133214920071</v>
      </c>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row>
    <row r="74" spans="1:213" ht="15" customHeight="1" x14ac:dyDescent="0.2">
      <c r="A74" s="82">
        <v>10004351</v>
      </c>
      <c r="B74" s="57" t="s">
        <v>119</v>
      </c>
      <c r="C74" s="57" t="s">
        <v>20</v>
      </c>
      <c r="D74" s="83">
        <v>6008</v>
      </c>
      <c r="E74" s="84">
        <v>5798</v>
      </c>
      <c r="F74" s="96">
        <v>18.239999999999998</v>
      </c>
      <c r="G74" s="85">
        <v>2.17</v>
      </c>
      <c r="H74" s="85">
        <v>12.8</v>
      </c>
      <c r="I74" s="85">
        <v>1.51</v>
      </c>
      <c r="J74" s="85">
        <v>1.76</v>
      </c>
      <c r="K74" s="85">
        <f t="shared" ref="K74:K121" si="4">(G74/F74)*200</f>
        <v>23.793859649122808</v>
      </c>
      <c r="L74" s="85">
        <f t="shared" ref="L74:L121" si="5">(H74/F74)*200</f>
        <v>140.35087719298247</v>
      </c>
      <c r="M74" s="85">
        <f t="shared" ref="M74:M121" si="6">(I74/F74)*200</f>
        <v>16.557017543859651</v>
      </c>
      <c r="N74" s="85">
        <f t="shared" ref="N74:N121" si="7">(J74/F74)*200</f>
        <v>19.298245614035089</v>
      </c>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row>
    <row r="75" spans="1:213" ht="15" customHeight="1" x14ac:dyDescent="0.2">
      <c r="A75" s="82">
        <v>10004375</v>
      </c>
      <c r="B75" s="57" t="s">
        <v>244</v>
      </c>
      <c r="C75" s="57" t="s">
        <v>29</v>
      </c>
      <c r="D75" s="83">
        <v>50.6</v>
      </c>
      <c r="E75" s="84">
        <v>55.4</v>
      </c>
      <c r="F75" s="96">
        <v>70.209999999999994</v>
      </c>
      <c r="G75" s="85">
        <v>19.899999999999999</v>
      </c>
      <c r="H75" s="85">
        <v>16.22</v>
      </c>
      <c r="I75" s="85">
        <v>17.62</v>
      </c>
      <c r="J75" s="85">
        <v>16.48</v>
      </c>
      <c r="K75" s="85">
        <f t="shared" si="4"/>
        <v>56.687081612305946</v>
      </c>
      <c r="L75" s="85">
        <f t="shared" si="5"/>
        <v>46.204244409628259</v>
      </c>
      <c r="M75" s="85">
        <f t="shared" si="6"/>
        <v>50.1922803019513</v>
      </c>
      <c r="N75" s="85">
        <f t="shared" si="7"/>
        <v>46.94487964677397</v>
      </c>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row>
    <row r="76" spans="1:213" ht="15" customHeight="1" x14ac:dyDescent="0.2">
      <c r="A76" s="82">
        <v>10023454</v>
      </c>
      <c r="B76" s="57" t="s">
        <v>201</v>
      </c>
      <c r="C76" s="57" t="s">
        <v>18</v>
      </c>
      <c r="D76" s="83">
        <v>36.892000000000003</v>
      </c>
      <c r="E76" s="84">
        <v>80</v>
      </c>
      <c r="F76" s="96">
        <v>19.149999999999999</v>
      </c>
      <c r="G76" s="85">
        <v>3.23</v>
      </c>
      <c r="H76" s="85">
        <v>2.39</v>
      </c>
      <c r="I76" s="85">
        <v>3.95</v>
      </c>
      <c r="J76" s="85">
        <v>9.58</v>
      </c>
      <c r="K76" s="85">
        <f t="shared" si="4"/>
        <v>33.733681462140993</v>
      </c>
      <c r="L76" s="85">
        <f t="shared" si="5"/>
        <v>24.960835509138384</v>
      </c>
      <c r="M76" s="85">
        <f t="shared" si="6"/>
        <v>41.253263707571804</v>
      </c>
      <c r="N76" s="85">
        <f t="shared" si="7"/>
        <v>100.05221932114883</v>
      </c>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row>
    <row r="77" spans="1:213" ht="15" customHeight="1" x14ac:dyDescent="0.2">
      <c r="A77" s="82">
        <v>10004442</v>
      </c>
      <c r="B77" s="57" t="s">
        <v>202</v>
      </c>
      <c r="C77" s="57" t="s">
        <v>25</v>
      </c>
      <c r="D77" s="83">
        <v>381.3</v>
      </c>
      <c r="E77" s="84">
        <v>446.5</v>
      </c>
      <c r="F77" s="96">
        <v>38.47</v>
      </c>
      <c r="G77" s="85">
        <v>12.23</v>
      </c>
      <c r="H77" s="85">
        <v>8.5299999999999994</v>
      </c>
      <c r="I77" s="85">
        <v>4.3099999999999996</v>
      </c>
      <c r="J77" s="85">
        <v>13.4</v>
      </c>
      <c r="K77" s="85">
        <f t="shared" si="4"/>
        <v>63.582011957369374</v>
      </c>
      <c r="L77" s="85">
        <f t="shared" si="5"/>
        <v>44.346243826358197</v>
      </c>
      <c r="M77" s="85">
        <f t="shared" si="6"/>
        <v>22.40707044450221</v>
      </c>
      <c r="N77" s="85">
        <f t="shared" si="7"/>
        <v>69.664673771770211</v>
      </c>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row>
    <row r="78" spans="1:213" ht="15" customHeight="1" x14ac:dyDescent="0.2">
      <c r="A78" s="82">
        <v>10004478</v>
      </c>
      <c r="B78" s="57" t="s">
        <v>120</v>
      </c>
      <c r="C78" s="57" t="s">
        <v>26</v>
      </c>
      <c r="D78" s="83">
        <v>384</v>
      </c>
      <c r="E78" s="84">
        <v>443</v>
      </c>
      <c r="F78" s="96">
        <v>23</v>
      </c>
      <c r="G78" s="85">
        <v>5.04</v>
      </c>
      <c r="H78" s="85">
        <v>3.69</v>
      </c>
      <c r="I78" s="85">
        <v>4.7300000000000004</v>
      </c>
      <c r="J78" s="85">
        <v>9.5500000000000007</v>
      </c>
      <c r="K78" s="85">
        <f t="shared" si="4"/>
        <v>43.826086956521735</v>
      </c>
      <c r="L78" s="85">
        <f t="shared" si="5"/>
        <v>32.086956521739133</v>
      </c>
      <c r="M78" s="85">
        <f t="shared" si="6"/>
        <v>41.130434782608702</v>
      </c>
      <c r="N78" s="85">
        <f t="shared" si="7"/>
        <v>83.043478260869577</v>
      </c>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row>
    <row r="79" spans="1:213" ht="15" customHeight="1" x14ac:dyDescent="0.2">
      <c r="A79" s="82">
        <v>10004538</v>
      </c>
      <c r="B79" s="57" t="s">
        <v>203</v>
      </c>
      <c r="C79" s="57" t="s">
        <v>26</v>
      </c>
      <c r="D79" s="83">
        <v>33.200000000000003</v>
      </c>
      <c r="E79" s="84">
        <v>36.700000000000003</v>
      </c>
      <c r="F79" s="96">
        <v>35.799999999999997</v>
      </c>
      <c r="G79" s="85">
        <v>13.75</v>
      </c>
      <c r="H79" s="85">
        <v>16.190000000000001</v>
      </c>
      <c r="I79" s="85">
        <v>0</v>
      </c>
      <c r="J79" s="85">
        <v>5.85</v>
      </c>
      <c r="K79" s="85">
        <f t="shared" si="4"/>
        <v>76.815642458100569</v>
      </c>
      <c r="L79" s="85">
        <f t="shared" si="5"/>
        <v>90.446927374301694</v>
      </c>
      <c r="M79" s="85">
        <f t="shared" si="6"/>
        <v>0</v>
      </c>
      <c r="N79" s="85">
        <f t="shared" si="7"/>
        <v>32.681564245810058</v>
      </c>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row>
    <row r="80" spans="1:213" ht="15" customHeight="1" x14ac:dyDescent="0.2">
      <c r="A80" s="82">
        <v>10004599</v>
      </c>
      <c r="B80" s="57" t="s">
        <v>245</v>
      </c>
      <c r="C80" s="57" t="s">
        <v>33</v>
      </c>
      <c r="D80" s="83">
        <v>2762.3589999999999</v>
      </c>
      <c r="E80" s="84">
        <v>3311.3049999999998</v>
      </c>
      <c r="F80" s="96">
        <v>55.02</v>
      </c>
      <c r="G80" s="85">
        <v>4</v>
      </c>
      <c r="H80" s="85">
        <v>13</v>
      </c>
      <c r="I80" s="85">
        <v>6</v>
      </c>
      <c r="J80" s="85">
        <v>32.020000000000003</v>
      </c>
      <c r="K80" s="85">
        <f t="shared" si="4"/>
        <v>14.540167211922936</v>
      </c>
      <c r="L80" s="85">
        <f t="shared" si="5"/>
        <v>47.255543438749541</v>
      </c>
      <c r="M80" s="85">
        <f t="shared" si="6"/>
        <v>21.810250817884405</v>
      </c>
      <c r="N80" s="85">
        <f t="shared" si="7"/>
        <v>116.39403853144313</v>
      </c>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row>
    <row r="81" spans="1:213" ht="15" customHeight="1" x14ac:dyDescent="0.2">
      <c r="A81" s="82">
        <v>10004552</v>
      </c>
      <c r="B81" s="57" t="s">
        <v>204</v>
      </c>
      <c r="C81" s="57" t="s">
        <v>26</v>
      </c>
      <c r="D81" s="83">
        <v>103.5</v>
      </c>
      <c r="E81" s="84">
        <v>141</v>
      </c>
      <c r="F81" s="96">
        <v>25</v>
      </c>
      <c r="G81" s="85">
        <v>12.5</v>
      </c>
      <c r="H81" s="85">
        <v>2.5</v>
      </c>
      <c r="I81" s="85">
        <v>3.75</v>
      </c>
      <c r="J81" s="85">
        <v>6.25</v>
      </c>
      <c r="K81" s="85">
        <f t="shared" si="4"/>
        <v>100</v>
      </c>
      <c r="L81" s="85">
        <f t="shared" si="5"/>
        <v>20</v>
      </c>
      <c r="M81" s="85">
        <f t="shared" si="6"/>
        <v>30</v>
      </c>
      <c r="N81" s="85">
        <f t="shared" si="7"/>
        <v>50</v>
      </c>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row>
    <row r="82" spans="1:213" ht="15" customHeight="1" x14ac:dyDescent="0.2">
      <c r="A82" s="82">
        <v>10030129</v>
      </c>
      <c r="B82" s="57" t="s">
        <v>121</v>
      </c>
      <c r="C82" s="57" t="s">
        <v>18</v>
      </c>
      <c r="D82" s="83">
        <v>142.27600000000001</v>
      </c>
      <c r="E82" s="84">
        <v>176.55</v>
      </c>
      <c r="F82" s="96">
        <v>30</v>
      </c>
      <c r="G82" s="85">
        <v>3.75</v>
      </c>
      <c r="H82" s="85">
        <v>7.5</v>
      </c>
      <c r="I82" s="85">
        <v>3.75</v>
      </c>
      <c r="J82" s="85">
        <v>15</v>
      </c>
      <c r="K82" s="85">
        <f t="shared" si="4"/>
        <v>25</v>
      </c>
      <c r="L82" s="85">
        <f t="shared" si="5"/>
        <v>50</v>
      </c>
      <c r="M82" s="85">
        <f t="shared" si="6"/>
        <v>25</v>
      </c>
      <c r="N82" s="85">
        <f t="shared" si="7"/>
        <v>100</v>
      </c>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row>
    <row r="83" spans="1:213" ht="15" customHeight="1" x14ac:dyDescent="0.2">
      <c r="A83" s="82">
        <v>10004576</v>
      </c>
      <c r="B83" s="57" t="s">
        <v>246</v>
      </c>
      <c r="C83" s="57" t="s">
        <v>33</v>
      </c>
      <c r="D83" s="83">
        <v>451.43200000000002</v>
      </c>
      <c r="E83" s="84">
        <v>456</v>
      </c>
      <c r="F83" s="96">
        <v>20.37</v>
      </c>
      <c r="G83" s="85">
        <v>4.6500000000000004</v>
      </c>
      <c r="H83" s="85">
        <v>2.77</v>
      </c>
      <c r="I83" s="85">
        <v>1.92</v>
      </c>
      <c r="J83" s="85">
        <v>11.03</v>
      </c>
      <c r="K83" s="85">
        <f t="shared" si="4"/>
        <v>45.65537555228277</v>
      </c>
      <c r="L83" s="85">
        <f t="shared" si="5"/>
        <v>27.196858124693176</v>
      </c>
      <c r="M83" s="85">
        <f t="shared" si="6"/>
        <v>18.851251840942563</v>
      </c>
      <c r="N83" s="85">
        <f t="shared" si="7"/>
        <v>108.29651448208149</v>
      </c>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row>
    <row r="84" spans="1:213" ht="15" customHeight="1" x14ac:dyDescent="0.2">
      <c r="A84" s="82">
        <v>10006303</v>
      </c>
      <c r="B84" s="57" t="s">
        <v>247</v>
      </c>
      <c r="C84" s="57" t="s">
        <v>25</v>
      </c>
      <c r="D84" s="83">
        <v>41</v>
      </c>
      <c r="E84" s="84">
        <v>45.5</v>
      </c>
      <c r="F84" s="96">
        <v>53.9</v>
      </c>
      <c r="G84" s="85">
        <v>11.25</v>
      </c>
      <c r="H84" s="85">
        <v>13.62</v>
      </c>
      <c r="I84" s="85">
        <v>11.25</v>
      </c>
      <c r="J84" s="85">
        <v>17.77</v>
      </c>
      <c r="K84" s="85">
        <f t="shared" si="4"/>
        <v>41.74397031539889</v>
      </c>
      <c r="L84" s="85">
        <f t="shared" si="5"/>
        <v>50.538033395176249</v>
      </c>
      <c r="M84" s="85">
        <f t="shared" si="6"/>
        <v>41.74397031539889</v>
      </c>
      <c r="N84" s="85">
        <f t="shared" si="7"/>
        <v>65.936920222634512</v>
      </c>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row>
    <row r="85" spans="1:213" ht="15" customHeight="1" x14ac:dyDescent="0.2">
      <c r="A85" s="82">
        <v>10007832</v>
      </c>
      <c r="B85" s="57" t="s">
        <v>205</v>
      </c>
      <c r="C85" s="57" t="s">
        <v>22</v>
      </c>
      <c r="D85" s="83">
        <v>591</v>
      </c>
      <c r="E85" s="84">
        <v>591</v>
      </c>
      <c r="F85" s="96">
        <v>10.08</v>
      </c>
      <c r="G85" s="85">
        <v>0.85</v>
      </c>
      <c r="H85" s="85">
        <v>5.8</v>
      </c>
      <c r="I85" s="85">
        <v>0.51</v>
      </c>
      <c r="J85" s="85">
        <v>2.92</v>
      </c>
      <c r="K85" s="85">
        <f t="shared" si="4"/>
        <v>16.865079365079364</v>
      </c>
      <c r="L85" s="85">
        <f t="shared" si="5"/>
        <v>115.07936507936508</v>
      </c>
      <c r="M85" s="85">
        <f t="shared" si="6"/>
        <v>10.119047619047619</v>
      </c>
      <c r="N85" s="85">
        <f t="shared" si="7"/>
        <v>57.93650793650793</v>
      </c>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row>
    <row r="86" spans="1:213" ht="15" customHeight="1" x14ac:dyDescent="0.2">
      <c r="A86" s="82">
        <v>10004686</v>
      </c>
      <c r="B86" s="57" t="s">
        <v>248</v>
      </c>
      <c r="C86" s="57" t="s">
        <v>29</v>
      </c>
      <c r="D86" s="83">
        <v>68.063999999999993</v>
      </c>
      <c r="E86" s="84">
        <v>81.914000000000001</v>
      </c>
      <c r="F86" s="96">
        <v>15.75</v>
      </c>
      <c r="G86" s="85">
        <v>5</v>
      </c>
      <c r="H86" s="85">
        <v>5</v>
      </c>
      <c r="I86" s="85">
        <v>4.75</v>
      </c>
      <c r="J86" s="85">
        <v>1</v>
      </c>
      <c r="K86" s="85">
        <f t="shared" si="4"/>
        <v>63.492063492063487</v>
      </c>
      <c r="L86" s="85">
        <f t="shared" si="5"/>
        <v>63.492063492063487</v>
      </c>
      <c r="M86" s="85">
        <f t="shared" si="6"/>
        <v>60.317460317460316</v>
      </c>
      <c r="N86" s="85">
        <f t="shared" si="7"/>
        <v>12.698412698412698</v>
      </c>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row>
    <row r="87" spans="1:213" ht="15" customHeight="1" x14ac:dyDescent="0.2">
      <c r="A87" s="82">
        <v>10004775</v>
      </c>
      <c r="B87" s="57" t="s">
        <v>77</v>
      </c>
      <c r="C87" s="57" t="s">
        <v>18</v>
      </c>
      <c r="D87" s="83">
        <v>1550.953</v>
      </c>
      <c r="E87" s="84">
        <v>1535.366</v>
      </c>
      <c r="F87" s="96">
        <v>26.1</v>
      </c>
      <c r="G87" s="85">
        <v>14.02</v>
      </c>
      <c r="H87" s="85">
        <v>4.67</v>
      </c>
      <c r="I87" s="85">
        <v>2.97</v>
      </c>
      <c r="J87" s="85">
        <v>4.43</v>
      </c>
      <c r="K87" s="85">
        <f t="shared" si="4"/>
        <v>107.43295019157087</v>
      </c>
      <c r="L87" s="85">
        <f t="shared" si="5"/>
        <v>35.785440613026822</v>
      </c>
      <c r="M87" s="85">
        <f t="shared" si="6"/>
        <v>22.758620689655174</v>
      </c>
      <c r="N87" s="85">
        <f t="shared" si="7"/>
        <v>33.946360153256698</v>
      </c>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row>
    <row r="88" spans="1:213" ht="15" customHeight="1" x14ac:dyDescent="0.2">
      <c r="A88" s="82">
        <v>10004577</v>
      </c>
      <c r="B88" s="57" t="s">
        <v>206</v>
      </c>
      <c r="C88" s="57" t="s">
        <v>25</v>
      </c>
      <c r="D88" s="83">
        <v>388</v>
      </c>
      <c r="E88" s="84">
        <v>388</v>
      </c>
      <c r="F88" s="96">
        <v>40.200000000000003</v>
      </c>
      <c r="G88" s="85">
        <v>5.18</v>
      </c>
      <c r="H88" s="85">
        <v>6.73</v>
      </c>
      <c r="I88" s="85">
        <v>4.1399999999999997</v>
      </c>
      <c r="J88" s="85">
        <v>24.14</v>
      </c>
      <c r="K88" s="85">
        <f t="shared" si="4"/>
        <v>25.771144278606961</v>
      </c>
      <c r="L88" s="85">
        <f t="shared" si="5"/>
        <v>33.482587064676615</v>
      </c>
      <c r="M88" s="85">
        <f t="shared" si="6"/>
        <v>20.597014925373131</v>
      </c>
      <c r="N88" s="85">
        <f t="shared" si="7"/>
        <v>120.09950248756218</v>
      </c>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row>
    <row r="89" spans="1:213" ht="15" customHeight="1" x14ac:dyDescent="0.2">
      <c r="A89" s="82">
        <v>10004797</v>
      </c>
      <c r="B89" s="57" t="s">
        <v>122</v>
      </c>
      <c r="C89" s="57" t="s">
        <v>25</v>
      </c>
      <c r="D89" s="83">
        <v>14593.266</v>
      </c>
      <c r="E89" s="84">
        <v>15664.058999999999</v>
      </c>
      <c r="F89" s="96">
        <v>21</v>
      </c>
      <c r="G89" s="85">
        <v>3.75</v>
      </c>
      <c r="H89" s="85">
        <v>4.99</v>
      </c>
      <c r="I89" s="85">
        <v>2.33</v>
      </c>
      <c r="J89" s="85">
        <v>9.92</v>
      </c>
      <c r="K89" s="85">
        <f t="shared" si="4"/>
        <v>35.714285714285715</v>
      </c>
      <c r="L89" s="85">
        <f t="shared" si="5"/>
        <v>47.523809523809526</v>
      </c>
      <c r="M89" s="85">
        <f t="shared" si="6"/>
        <v>22.19047619047619</v>
      </c>
      <c r="N89" s="85">
        <f t="shared" si="7"/>
        <v>94.476190476190482</v>
      </c>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row>
    <row r="90" spans="1:213" ht="15" customHeight="1" x14ac:dyDescent="0.2">
      <c r="A90" s="82">
        <v>10004930</v>
      </c>
      <c r="B90" s="57" t="s">
        <v>123</v>
      </c>
      <c r="C90" s="57" t="s">
        <v>29</v>
      </c>
      <c r="D90" s="83">
        <v>8635.3349999999991</v>
      </c>
      <c r="E90" s="84">
        <v>8650.1029999999992</v>
      </c>
      <c r="F90" s="96">
        <v>27.08</v>
      </c>
      <c r="G90" s="85">
        <v>4.2</v>
      </c>
      <c r="H90" s="85">
        <v>2.1</v>
      </c>
      <c r="I90" s="85">
        <v>1.02</v>
      </c>
      <c r="J90" s="85">
        <v>19.75</v>
      </c>
      <c r="K90" s="85">
        <f t="shared" si="4"/>
        <v>31.019202363367803</v>
      </c>
      <c r="L90" s="85">
        <f t="shared" si="5"/>
        <v>15.509601181683902</v>
      </c>
      <c r="M90" s="85">
        <f t="shared" si="6"/>
        <v>7.533234859675038</v>
      </c>
      <c r="N90" s="85">
        <f t="shared" si="7"/>
        <v>145.86410635155096</v>
      </c>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row>
    <row r="91" spans="1:213" ht="15" customHeight="1" x14ac:dyDescent="0.2">
      <c r="A91" s="82">
        <v>10042570</v>
      </c>
      <c r="B91" s="57" t="s">
        <v>207</v>
      </c>
      <c r="C91" s="57" t="s">
        <v>18</v>
      </c>
      <c r="D91" s="83">
        <v>291.892</v>
      </c>
      <c r="E91" s="84">
        <v>1202.778</v>
      </c>
      <c r="F91" s="96">
        <v>18</v>
      </c>
      <c r="G91" s="85">
        <v>2.79</v>
      </c>
      <c r="H91" s="85">
        <v>2.79</v>
      </c>
      <c r="I91" s="85">
        <v>2.79</v>
      </c>
      <c r="J91" s="85">
        <v>9.6300000000000008</v>
      </c>
      <c r="K91" s="85">
        <f t="shared" si="4"/>
        <v>31</v>
      </c>
      <c r="L91" s="85">
        <f t="shared" si="5"/>
        <v>31</v>
      </c>
      <c r="M91" s="85">
        <f t="shared" si="6"/>
        <v>31</v>
      </c>
      <c r="N91" s="85">
        <f t="shared" si="7"/>
        <v>107</v>
      </c>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row>
    <row r="92" spans="1:213" ht="15" customHeight="1" x14ac:dyDescent="0.2">
      <c r="A92" s="82">
        <v>10004676</v>
      </c>
      <c r="B92" s="57" t="s">
        <v>208</v>
      </c>
      <c r="C92" s="57" t="s">
        <v>19</v>
      </c>
      <c r="D92" s="83">
        <v>196.024</v>
      </c>
      <c r="E92" s="84">
        <v>216.10599999999999</v>
      </c>
      <c r="F92" s="96">
        <v>46.92</v>
      </c>
      <c r="G92" s="85">
        <v>5.0999999999999996</v>
      </c>
      <c r="H92" s="85">
        <v>20.04</v>
      </c>
      <c r="I92" s="85">
        <v>5.0999999999999996</v>
      </c>
      <c r="J92" s="85">
        <v>16.68</v>
      </c>
      <c r="K92" s="85">
        <f t="shared" si="4"/>
        <v>21.739130434782606</v>
      </c>
      <c r="L92" s="85">
        <f t="shared" si="5"/>
        <v>85.421994884910475</v>
      </c>
      <c r="M92" s="85">
        <f t="shared" si="6"/>
        <v>21.739130434782606</v>
      </c>
      <c r="N92" s="85">
        <f t="shared" si="7"/>
        <v>71.099744245524292</v>
      </c>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row>
    <row r="93" spans="1:213" ht="15" customHeight="1" x14ac:dyDescent="0.2">
      <c r="A93" s="82">
        <v>10005124</v>
      </c>
      <c r="B93" s="57" t="s">
        <v>249</v>
      </c>
      <c r="C93" s="57" t="s">
        <v>29</v>
      </c>
      <c r="D93" s="83">
        <v>291</v>
      </c>
      <c r="E93" s="84">
        <v>537</v>
      </c>
      <c r="F93" s="96">
        <v>42.62</v>
      </c>
      <c r="G93" s="85">
        <v>9.92</v>
      </c>
      <c r="H93" s="85">
        <v>6.35</v>
      </c>
      <c r="I93" s="85">
        <v>6.35</v>
      </c>
      <c r="J93" s="85">
        <v>20</v>
      </c>
      <c r="K93" s="85">
        <f t="shared" si="4"/>
        <v>46.550915063350537</v>
      </c>
      <c r="L93" s="85">
        <f t="shared" si="5"/>
        <v>29.798216799624587</v>
      </c>
      <c r="M93" s="85">
        <f t="shared" si="6"/>
        <v>29.798216799624587</v>
      </c>
      <c r="N93" s="85">
        <f t="shared" si="7"/>
        <v>93.852651337400289</v>
      </c>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row>
    <row r="94" spans="1:213" ht="15" customHeight="1" x14ac:dyDescent="0.2">
      <c r="A94" s="82">
        <v>10005127</v>
      </c>
      <c r="B94" s="57" t="s">
        <v>124</v>
      </c>
      <c r="C94" s="57" t="s">
        <v>19</v>
      </c>
      <c r="D94" s="83">
        <v>1160</v>
      </c>
      <c r="E94" s="84">
        <v>1155</v>
      </c>
      <c r="F94" s="96">
        <v>29.6</v>
      </c>
      <c r="G94" s="85">
        <v>9.48</v>
      </c>
      <c r="H94" s="85">
        <v>6.53</v>
      </c>
      <c r="I94" s="85">
        <v>2.95</v>
      </c>
      <c r="J94" s="85">
        <v>10.63</v>
      </c>
      <c r="K94" s="85">
        <f t="shared" si="4"/>
        <v>64.054054054054049</v>
      </c>
      <c r="L94" s="85">
        <f t="shared" si="5"/>
        <v>44.121621621621621</v>
      </c>
      <c r="M94" s="85">
        <f t="shared" si="6"/>
        <v>19.932432432432432</v>
      </c>
      <c r="N94" s="85">
        <f t="shared" si="7"/>
        <v>71.824324324324323</v>
      </c>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row>
    <row r="95" spans="1:213" ht="15" customHeight="1" x14ac:dyDescent="0.2">
      <c r="A95" s="82">
        <v>10005200</v>
      </c>
      <c r="B95" s="57" t="s">
        <v>209</v>
      </c>
      <c r="C95" s="57" t="s">
        <v>26</v>
      </c>
      <c r="D95" s="83">
        <v>49.5</v>
      </c>
      <c r="E95" s="84">
        <v>106.25</v>
      </c>
      <c r="F95" s="96">
        <v>29.3</v>
      </c>
      <c r="G95" s="85">
        <v>4.96</v>
      </c>
      <c r="H95" s="85">
        <v>7.17</v>
      </c>
      <c r="I95" s="85">
        <v>3.86</v>
      </c>
      <c r="J95" s="85">
        <v>13.3</v>
      </c>
      <c r="K95" s="85">
        <f t="shared" si="4"/>
        <v>33.856655290102388</v>
      </c>
      <c r="L95" s="85">
        <f t="shared" si="5"/>
        <v>48.941979522184297</v>
      </c>
      <c r="M95" s="85">
        <f t="shared" si="6"/>
        <v>26.348122866894197</v>
      </c>
      <c r="N95" s="85">
        <f t="shared" si="7"/>
        <v>90.784982935153593</v>
      </c>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row>
    <row r="96" spans="1:213" ht="15" customHeight="1" x14ac:dyDescent="0.2">
      <c r="A96" s="82">
        <v>10007775</v>
      </c>
      <c r="B96" s="57" t="s">
        <v>47</v>
      </c>
      <c r="C96" s="57" t="s">
        <v>20</v>
      </c>
      <c r="D96" s="83">
        <v>10918.092000000001</v>
      </c>
      <c r="E96" s="84">
        <v>10434.522999999999</v>
      </c>
      <c r="F96" s="96">
        <v>28.63</v>
      </c>
      <c r="G96" s="85">
        <v>3.2</v>
      </c>
      <c r="H96" s="85">
        <v>2.5499999999999998</v>
      </c>
      <c r="I96" s="85">
        <v>0.88</v>
      </c>
      <c r="J96" s="85">
        <v>22</v>
      </c>
      <c r="K96" s="85">
        <f t="shared" si="4"/>
        <v>22.354173943416001</v>
      </c>
      <c r="L96" s="85">
        <f t="shared" si="5"/>
        <v>17.813482361159622</v>
      </c>
      <c r="M96" s="85">
        <f t="shared" si="6"/>
        <v>6.1473978344394</v>
      </c>
      <c r="N96" s="85">
        <f t="shared" si="7"/>
        <v>153.68494586098498</v>
      </c>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row>
    <row r="97" spans="1:213" ht="15" customHeight="1" x14ac:dyDescent="0.2">
      <c r="A97" s="82">
        <v>10005389</v>
      </c>
      <c r="B97" s="57" t="s">
        <v>125</v>
      </c>
      <c r="C97" s="57" t="s">
        <v>20</v>
      </c>
      <c r="D97" s="83">
        <v>1491</v>
      </c>
      <c r="E97" s="84">
        <v>1647.338</v>
      </c>
      <c r="F97" s="96">
        <v>22.01</v>
      </c>
      <c r="G97" s="85">
        <v>4.42</v>
      </c>
      <c r="H97" s="85">
        <v>7.6</v>
      </c>
      <c r="I97" s="85">
        <v>2.4300000000000002</v>
      </c>
      <c r="J97" s="85">
        <v>7.56</v>
      </c>
      <c r="K97" s="85">
        <f t="shared" si="4"/>
        <v>40.163562017264873</v>
      </c>
      <c r="L97" s="85">
        <f t="shared" si="5"/>
        <v>69.059518400726944</v>
      </c>
      <c r="M97" s="85">
        <f t="shared" si="6"/>
        <v>22.080872330758748</v>
      </c>
      <c r="N97" s="85">
        <f t="shared" si="7"/>
        <v>68.696047251249425</v>
      </c>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row>
    <row r="98" spans="1:213" ht="15" customHeight="1" x14ac:dyDescent="0.2">
      <c r="A98" s="82">
        <v>10005404</v>
      </c>
      <c r="B98" s="57" t="s">
        <v>210</v>
      </c>
      <c r="C98" s="57" t="s">
        <v>26</v>
      </c>
      <c r="D98" s="83">
        <v>277.53199999999998</v>
      </c>
      <c r="E98" s="84">
        <v>336</v>
      </c>
      <c r="F98" s="96">
        <v>25.03</v>
      </c>
      <c r="G98" s="85">
        <v>3.22</v>
      </c>
      <c r="H98" s="85">
        <v>3.24</v>
      </c>
      <c r="I98" s="85">
        <v>6.58</v>
      </c>
      <c r="J98" s="85">
        <v>11.99</v>
      </c>
      <c r="K98" s="85">
        <f t="shared" si="4"/>
        <v>25.729125049940073</v>
      </c>
      <c r="L98" s="85">
        <f t="shared" si="5"/>
        <v>25.888933280063924</v>
      </c>
      <c r="M98" s="85">
        <f t="shared" si="6"/>
        <v>52.576907710747101</v>
      </c>
      <c r="N98" s="85">
        <f t="shared" si="7"/>
        <v>95.805033959248902</v>
      </c>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row>
    <row r="99" spans="1:213" ht="15" customHeight="1" x14ac:dyDescent="0.2">
      <c r="A99" s="82">
        <v>10002863</v>
      </c>
      <c r="B99" s="57" t="s">
        <v>211</v>
      </c>
      <c r="C99" s="57" t="s">
        <v>26</v>
      </c>
      <c r="D99" s="83">
        <v>25.663</v>
      </c>
      <c r="E99" s="84">
        <v>30.786999999999999</v>
      </c>
      <c r="F99" s="96">
        <v>29.61</v>
      </c>
      <c r="G99" s="85">
        <v>3.49</v>
      </c>
      <c r="H99" s="85">
        <v>12.75</v>
      </c>
      <c r="I99" s="85">
        <v>5.21</v>
      </c>
      <c r="J99" s="85">
        <v>8.18</v>
      </c>
      <c r="K99" s="85">
        <f t="shared" si="4"/>
        <v>23.573117190138468</v>
      </c>
      <c r="L99" s="85">
        <f t="shared" si="5"/>
        <v>86.119554204660588</v>
      </c>
      <c r="M99" s="85">
        <f t="shared" si="6"/>
        <v>35.190813914218175</v>
      </c>
      <c r="N99" s="85">
        <f t="shared" si="7"/>
        <v>55.251604187774397</v>
      </c>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row>
    <row r="100" spans="1:213" ht="15" customHeight="1" x14ac:dyDescent="0.2">
      <c r="A100" s="82">
        <v>10005534</v>
      </c>
      <c r="B100" s="57" t="s">
        <v>212</v>
      </c>
      <c r="C100" s="57" t="s">
        <v>27</v>
      </c>
      <c r="D100" s="83">
        <v>139.95699999999999</v>
      </c>
      <c r="E100" s="84">
        <v>148.15700000000001</v>
      </c>
      <c r="F100" s="96">
        <v>46.88</v>
      </c>
      <c r="G100" s="85">
        <v>4.49</v>
      </c>
      <c r="H100" s="85">
        <v>12.52</v>
      </c>
      <c r="I100" s="85">
        <v>6.01</v>
      </c>
      <c r="J100" s="85">
        <v>23.86</v>
      </c>
      <c r="K100" s="85">
        <f t="shared" si="4"/>
        <v>19.155290102389078</v>
      </c>
      <c r="L100" s="85">
        <f t="shared" si="5"/>
        <v>53.412969283276446</v>
      </c>
      <c r="M100" s="85">
        <f t="shared" si="6"/>
        <v>25.63993174061433</v>
      </c>
      <c r="N100" s="85">
        <f t="shared" si="7"/>
        <v>101.79180887372013</v>
      </c>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row>
    <row r="101" spans="1:213" ht="15" customHeight="1" x14ac:dyDescent="0.2">
      <c r="A101" s="82">
        <v>10007776</v>
      </c>
      <c r="B101" s="57" t="s">
        <v>213</v>
      </c>
      <c r="C101" s="57" t="s">
        <v>20</v>
      </c>
      <c r="D101" s="83">
        <v>8984.2829999999994</v>
      </c>
      <c r="E101" s="84">
        <v>8122.7550000000001</v>
      </c>
      <c r="F101" s="96">
        <v>37.08</v>
      </c>
      <c r="G101" s="85">
        <v>12.39</v>
      </c>
      <c r="H101" s="85">
        <v>21.12</v>
      </c>
      <c r="I101" s="85">
        <v>2.2000000000000002</v>
      </c>
      <c r="J101" s="85">
        <v>1.37</v>
      </c>
      <c r="K101" s="85">
        <f t="shared" si="4"/>
        <v>66.828478964401299</v>
      </c>
      <c r="L101" s="85">
        <f t="shared" si="5"/>
        <v>113.91585760517799</v>
      </c>
      <c r="M101" s="85">
        <f t="shared" si="6"/>
        <v>11.866235167206042</v>
      </c>
      <c r="N101" s="85">
        <f t="shared" si="7"/>
        <v>7.3894282632146719</v>
      </c>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row>
    <row r="102" spans="1:213" ht="15" customHeight="1" x14ac:dyDescent="0.2">
      <c r="A102" s="82">
        <v>10005523</v>
      </c>
      <c r="B102" s="57" t="s">
        <v>214</v>
      </c>
      <c r="C102" s="57" t="s">
        <v>20</v>
      </c>
      <c r="D102" s="83">
        <v>424</v>
      </c>
      <c r="E102" s="84">
        <v>433.9</v>
      </c>
      <c r="F102" s="96">
        <v>26.54</v>
      </c>
      <c r="G102" s="85">
        <v>8.5</v>
      </c>
      <c r="H102" s="85">
        <v>6.61</v>
      </c>
      <c r="I102" s="85">
        <v>4.16</v>
      </c>
      <c r="J102" s="85">
        <v>7.27</v>
      </c>
      <c r="K102" s="85">
        <f t="shared" si="4"/>
        <v>64.054257724189895</v>
      </c>
      <c r="L102" s="85">
        <f t="shared" si="5"/>
        <v>49.811605124340623</v>
      </c>
      <c r="M102" s="85">
        <f t="shared" si="6"/>
        <v>31.348907309721181</v>
      </c>
      <c r="N102" s="85">
        <f t="shared" si="7"/>
        <v>54.785229841748304</v>
      </c>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row>
    <row r="103" spans="1:213" ht="15" customHeight="1" x14ac:dyDescent="0.2">
      <c r="A103" s="82">
        <v>10009292</v>
      </c>
      <c r="B103" s="57" t="s">
        <v>62</v>
      </c>
      <c r="C103" s="57" t="s">
        <v>20</v>
      </c>
      <c r="D103" s="83">
        <v>123</v>
      </c>
      <c r="E103" s="84">
        <v>123</v>
      </c>
      <c r="F103" s="96">
        <v>26.8</v>
      </c>
      <c r="G103" s="85">
        <v>16.34</v>
      </c>
      <c r="H103" s="85">
        <v>6.54</v>
      </c>
      <c r="I103" s="85">
        <v>3.27</v>
      </c>
      <c r="J103" s="85">
        <v>0.65</v>
      </c>
      <c r="K103" s="85">
        <f t="shared" si="4"/>
        <v>121.94029850746269</v>
      </c>
      <c r="L103" s="85">
        <f t="shared" si="5"/>
        <v>48.805970149253731</v>
      </c>
      <c r="M103" s="85">
        <f t="shared" si="6"/>
        <v>24.402985074626866</v>
      </c>
      <c r="N103" s="85">
        <f t="shared" si="7"/>
        <v>4.8507462686567164</v>
      </c>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row>
    <row r="104" spans="1:213" ht="15" customHeight="1" x14ac:dyDescent="0.2">
      <c r="A104" s="82">
        <v>10007778</v>
      </c>
      <c r="B104" s="57" t="s">
        <v>63</v>
      </c>
      <c r="C104" s="57" t="s">
        <v>20</v>
      </c>
      <c r="D104" s="83">
        <v>438.161</v>
      </c>
      <c r="E104" s="84">
        <v>493.661</v>
      </c>
      <c r="F104" s="96">
        <v>51.29</v>
      </c>
      <c r="G104" s="85">
        <v>20.78</v>
      </c>
      <c r="H104" s="85">
        <v>13.92</v>
      </c>
      <c r="I104" s="85">
        <v>4.3600000000000003</v>
      </c>
      <c r="J104" s="85">
        <v>12.22</v>
      </c>
      <c r="K104" s="85">
        <f t="shared" si="4"/>
        <v>81.029440436732315</v>
      </c>
      <c r="L104" s="85">
        <f t="shared" si="5"/>
        <v>54.279586664067068</v>
      </c>
      <c r="M104" s="85">
        <f t="shared" si="6"/>
        <v>17.001364788457789</v>
      </c>
      <c r="N104" s="85">
        <f t="shared" si="7"/>
        <v>47.650614154806007</v>
      </c>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c r="FL104" s="57"/>
      <c r="FM104" s="57"/>
      <c r="FN104" s="57"/>
      <c r="FO104" s="57"/>
      <c r="FP104" s="57"/>
      <c r="FQ104" s="57"/>
      <c r="FR104" s="57"/>
      <c r="FS104" s="57"/>
      <c r="FT104" s="57"/>
      <c r="FU104" s="57"/>
      <c r="FV104" s="57"/>
      <c r="FW104" s="57"/>
      <c r="FX104" s="57"/>
      <c r="FY104" s="57"/>
      <c r="FZ104" s="57"/>
      <c r="GA104" s="57"/>
      <c r="GB104" s="57"/>
      <c r="GC104" s="57"/>
      <c r="GD104" s="57"/>
      <c r="GE104" s="57"/>
      <c r="GF104" s="57"/>
      <c r="GG104" s="57"/>
      <c r="GH104" s="57"/>
      <c r="GI104" s="57"/>
      <c r="GJ104" s="57"/>
      <c r="GK104" s="57"/>
      <c r="GL104" s="57"/>
      <c r="GM104" s="57"/>
      <c r="GN104" s="57"/>
      <c r="GO104" s="57"/>
      <c r="GP104" s="57"/>
      <c r="GQ104" s="57"/>
      <c r="GR104" s="57"/>
      <c r="GS104" s="57"/>
      <c r="GT104" s="57"/>
      <c r="GU104" s="57"/>
      <c r="GV104" s="57"/>
      <c r="GW104" s="57"/>
      <c r="GX104" s="57"/>
      <c r="GY104" s="57"/>
      <c r="GZ104" s="57"/>
      <c r="HA104" s="57"/>
      <c r="HB104" s="57"/>
      <c r="HC104" s="57"/>
      <c r="HD104" s="57"/>
      <c r="HE104" s="57"/>
    </row>
    <row r="105" spans="1:213" ht="15" customHeight="1" x14ac:dyDescent="0.2">
      <c r="A105" s="82">
        <v>10005553</v>
      </c>
      <c r="B105" s="57" t="s">
        <v>126</v>
      </c>
      <c r="C105" s="57" t="s">
        <v>29</v>
      </c>
      <c r="D105" s="83">
        <v>6479</v>
      </c>
      <c r="E105" s="84">
        <v>7149</v>
      </c>
      <c r="F105" s="96">
        <v>30.05</v>
      </c>
      <c r="G105" s="85">
        <v>8</v>
      </c>
      <c r="H105" s="85">
        <v>5.23</v>
      </c>
      <c r="I105" s="85">
        <v>2.5</v>
      </c>
      <c r="J105" s="85">
        <v>14.32</v>
      </c>
      <c r="K105" s="85">
        <f t="shared" si="4"/>
        <v>53.244592346089846</v>
      </c>
      <c r="L105" s="85">
        <f t="shared" si="5"/>
        <v>34.808652246256244</v>
      </c>
      <c r="M105" s="85">
        <f t="shared" si="6"/>
        <v>16.638935108153078</v>
      </c>
      <c r="N105" s="85">
        <f t="shared" si="7"/>
        <v>95.307820299500833</v>
      </c>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row>
    <row r="106" spans="1:213" ht="15" customHeight="1" x14ac:dyDescent="0.2">
      <c r="A106" s="82">
        <v>10007837</v>
      </c>
      <c r="B106" s="57" t="s">
        <v>50</v>
      </c>
      <c r="C106" s="57" t="s">
        <v>26</v>
      </c>
      <c r="D106" s="83">
        <v>618.6</v>
      </c>
      <c r="E106" s="84">
        <v>636.26599999999996</v>
      </c>
      <c r="F106" s="96">
        <v>40.19</v>
      </c>
      <c r="G106" s="85">
        <v>16.64</v>
      </c>
      <c r="H106" s="85">
        <v>5.77</v>
      </c>
      <c r="I106" s="85">
        <v>3.34</v>
      </c>
      <c r="J106" s="85">
        <v>14.43</v>
      </c>
      <c r="K106" s="85">
        <f t="shared" si="4"/>
        <v>82.806668325454098</v>
      </c>
      <c r="L106" s="85">
        <f t="shared" si="5"/>
        <v>28.713610350833541</v>
      </c>
      <c r="M106" s="85">
        <f t="shared" si="6"/>
        <v>16.621050012440904</v>
      </c>
      <c r="N106" s="85">
        <f t="shared" si="7"/>
        <v>71.808907688479735</v>
      </c>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row>
    <row r="107" spans="1:213" ht="15" customHeight="1" x14ac:dyDescent="0.2">
      <c r="A107" s="82">
        <v>10007839</v>
      </c>
      <c r="B107" s="57" t="s">
        <v>250</v>
      </c>
      <c r="C107" s="57" t="s">
        <v>29</v>
      </c>
      <c r="D107" s="83">
        <v>411.17700000000002</v>
      </c>
      <c r="E107" s="84">
        <v>575.56600000000003</v>
      </c>
      <c r="F107" s="96">
        <v>24.06</v>
      </c>
      <c r="G107" s="85">
        <v>5.48</v>
      </c>
      <c r="H107" s="85">
        <v>8.34</v>
      </c>
      <c r="I107" s="85">
        <v>3.43</v>
      </c>
      <c r="J107" s="85">
        <v>6.81</v>
      </c>
      <c r="K107" s="85">
        <f t="shared" si="4"/>
        <v>45.552784704904411</v>
      </c>
      <c r="L107" s="85">
        <f t="shared" si="5"/>
        <v>69.326683291770578</v>
      </c>
      <c r="M107" s="85">
        <f t="shared" si="6"/>
        <v>28.512053200332506</v>
      </c>
      <c r="N107" s="85">
        <f t="shared" si="7"/>
        <v>56.608478802992522</v>
      </c>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row>
    <row r="108" spans="1:213" ht="15" customHeight="1" x14ac:dyDescent="0.2">
      <c r="A108" s="82">
        <v>10005032</v>
      </c>
      <c r="B108" s="57" t="s">
        <v>251</v>
      </c>
      <c r="C108" s="57" t="s">
        <v>26</v>
      </c>
      <c r="D108" s="83">
        <v>66</v>
      </c>
      <c r="E108" s="84">
        <v>85.5</v>
      </c>
      <c r="F108" s="96">
        <v>49.27</v>
      </c>
      <c r="G108" s="85">
        <v>11.24</v>
      </c>
      <c r="H108" s="85">
        <v>11.24</v>
      </c>
      <c r="I108" s="85">
        <v>11.24</v>
      </c>
      <c r="J108" s="85">
        <v>15.56</v>
      </c>
      <c r="K108" s="85">
        <f t="shared" si="4"/>
        <v>45.626141668358031</v>
      </c>
      <c r="L108" s="85">
        <f t="shared" si="5"/>
        <v>45.626141668358031</v>
      </c>
      <c r="M108" s="85">
        <f t="shared" si="6"/>
        <v>45.626141668358031</v>
      </c>
      <c r="N108" s="85">
        <f t="shared" si="7"/>
        <v>63.162167647655778</v>
      </c>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row>
    <row r="109" spans="1:213" ht="15" customHeight="1" x14ac:dyDescent="0.2">
      <c r="A109" s="82">
        <v>10005741</v>
      </c>
      <c r="B109" s="57" t="s">
        <v>252</v>
      </c>
      <c r="C109" s="57" t="s">
        <v>27</v>
      </c>
      <c r="D109" s="83">
        <v>26.094000000000001</v>
      </c>
      <c r="E109" s="84">
        <v>43.091999999999999</v>
      </c>
      <c r="F109" s="96">
        <v>16.329999999999998</v>
      </c>
      <c r="G109" s="85">
        <v>11.61</v>
      </c>
      <c r="H109" s="85">
        <v>2.9</v>
      </c>
      <c r="I109" s="85">
        <v>0.53</v>
      </c>
      <c r="J109" s="85">
        <v>1.29</v>
      </c>
      <c r="K109" s="85">
        <f t="shared" si="4"/>
        <v>142.19228413962034</v>
      </c>
      <c r="L109" s="85">
        <f t="shared" si="5"/>
        <v>35.517452541334968</v>
      </c>
      <c r="M109" s="85">
        <f t="shared" si="6"/>
        <v>6.4911206368646663</v>
      </c>
      <c r="N109" s="85">
        <f t="shared" si="7"/>
        <v>15.79914268218004</v>
      </c>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row>
    <row r="110" spans="1:213" ht="15" customHeight="1" x14ac:dyDescent="0.2">
      <c r="A110" s="82">
        <v>10005788</v>
      </c>
      <c r="B110" s="57" t="s">
        <v>127</v>
      </c>
      <c r="C110" s="57" t="s">
        <v>27</v>
      </c>
      <c r="D110" s="83">
        <v>50</v>
      </c>
      <c r="E110" s="84">
        <v>59</v>
      </c>
      <c r="F110" s="96">
        <v>39.85</v>
      </c>
      <c r="G110" s="85">
        <v>12.16</v>
      </c>
      <c r="H110" s="85">
        <v>7.43</v>
      </c>
      <c r="I110" s="85">
        <v>6.75</v>
      </c>
      <c r="J110" s="85">
        <v>13.51</v>
      </c>
      <c r="K110" s="85">
        <f t="shared" si="4"/>
        <v>61.028858218318696</v>
      </c>
      <c r="L110" s="85">
        <f t="shared" si="5"/>
        <v>37.289836888331237</v>
      </c>
      <c r="M110" s="85">
        <f t="shared" si="6"/>
        <v>33.877038895859471</v>
      </c>
      <c r="N110" s="85">
        <f t="shared" si="7"/>
        <v>67.804265997490589</v>
      </c>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row>
    <row r="111" spans="1:213" ht="15" customHeight="1" x14ac:dyDescent="0.2">
      <c r="A111" s="82">
        <v>10005790</v>
      </c>
      <c r="B111" s="57" t="s">
        <v>78</v>
      </c>
      <c r="C111" s="57" t="s">
        <v>27</v>
      </c>
      <c r="D111" s="83">
        <v>12441.038</v>
      </c>
      <c r="E111" s="84">
        <v>13380.654</v>
      </c>
      <c r="F111" s="96">
        <v>20.97</v>
      </c>
      <c r="G111" s="85">
        <v>2.13</v>
      </c>
      <c r="H111" s="85">
        <v>5.08</v>
      </c>
      <c r="I111" s="85">
        <v>5.67</v>
      </c>
      <c r="J111" s="85">
        <v>8.09</v>
      </c>
      <c r="K111" s="85">
        <f t="shared" si="4"/>
        <v>20.314735336194563</v>
      </c>
      <c r="L111" s="85">
        <f t="shared" si="5"/>
        <v>48.450166905102535</v>
      </c>
      <c r="M111" s="85">
        <f t="shared" si="6"/>
        <v>54.077253218884124</v>
      </c>
      <c r="N111" s="85">
        <f t="shared" si="7"/>
        <v>77.157844539818782</v>
      </c>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row>
    <row r="112" spans="1:213" ht="15" customHeight="1" x14ac:dyDescent="0.2">
      <c r="A112" s="82">
        <v>10006022</v>
      </c>
      <c r="B112" s="57" t="s">
        <v>128</v>
      </c>
      <c r="C112" s="57" t="s">
        <v>29</v>
      </c>
      <c r="D112" s="83">
        <v>4737.567</v>
      </c>
      <c r="E112" s="84">
        <v>4737.567</v>
      </c>
      <c r="F112" s="96">
        <v>22.1</v>
      </c>
      <c r="G112" s="85">
        <v>3.76</v>
      </c>
      <c r="H112" s="85">
        <v>4.79</v>
      </c>
      <c r="I112" s="85">
        <v>3.01</v>
      </c>
      <c r="J112" s="85">
        <v>10.54</v>
      </c>
      <c r="K112" s="85">
        <f t="shared" si="4"/>
        <v>34.027149321266961</v>
      </c>
      <c r="L112" s="85">
        <f t="shared" si="5"/>
        <v>43.348416289592755</v>
      </c>
      <c r="M112" s="85">
        <f t="shared" si="6"/>
        <v>27.239819004524886</v>
      </c>
      <c r="N112" s="85">
        <f t="shared" si="7"/>
        <v>95.384615384615373</v>
      </c>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row>
    <row r="113" spans="1:213" ht="15" customHeight="1" x14ac:dyDescent="0.2">
      <c r="A113" s="82">
        <v>10005946</v>
      </c>
      <c r="B113" s="57" t="s">
        <v>253</v>
      </c>
      <c r="C113" s="57" t="s">
        <v>22</v>
      </c>
      <c r="D113" s="83">
        <v>110.25</v>
      </c>
      <c r="E113" s="84">
        <v>110.25</v>
      </c>
      <c r="F113" s="96">
        <v>48.73</v>
      </c>
      <c r="G113" s="85">
        <v>4.42</v>
      </c>
      <c r="H113" s="85">
        <v>4.42</v>
      </c>
      <c r="I113" s="85">
        <v>2.21</v>
      </c>
      <c r="J113" s="85">
        <v>37.68</v>
      </c>
      <c r="K113" s="85">
        <f t="shared" si="4"/>
        <v>18.140775702852451</v>
      </c>
      <c r="L113" s="85">
        <f t="shared" si="5"/>
        <v>18.140775702852451</v>
      </c>
      <c r="M113" s="85">
        <f t="shared" si="6"/>
        <v>9.0703878514262257</v>
      </c>
      <c r="N113" s="85">
        <f t="shared" si="7"/>
        <v>154.64806074286886</v>
      </c>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row>
    <row r="114" spans="1:213" ht="15" customHeight="1" x14ac:dyDescent="0.2">
      <c r="A114" s="82">
        <v>10005977</v>
      </c>
      <c r="B114" s="57" t="s">
        <v>254</v>
      </c>
      <c r="C114" s="57" t="s">
        <v>19</v>
      </c>
      <c r="D114" s="83">
        <v>425</v>
      </c>
      <c r="E114" s="84">
        <v>462</v>
      </c>
      <c r="F114" s="96">
        <v>29.32</v>
      </c>
      <c r="G114" s="85">
        <v>4.13</v>
      </c>
      <c r="H114" s="85">
        <v>6.98</v>
      </c>
      <c r="I114" s="85">
        <v>6.03</v>
      </c>
      <c r="J114" s="85">
        <v>12.19</v>
      </c>
      <c r="K114" s="85">
        <f t="shared" si="4"/>
        <v>28.1718963165075</v>
      </c>
      <c r="L114" s="85">
        <f t="shared" si="5"/>
        <v>47.612551159618008</v>
      </c>
      <c r="M114" s="85">
        <f t="shared" si="6"/>
        <v>41.132332878581174</v>
      </c>
      <c r="N114" s="85">
        <f t="shared" si="7"/>
        <v>83.151432469304225</v>
      </c>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row>
    <row r="115" spans="1:213" ht="15" customHeight="1" x14ac:dyDescent="0.2">
      <c r="A115" s="82">
        <v>10005981</v>
      </c>
      <c r="B115" s="57" t="s">
        <v>215</v>
      </c>
      <c r="C115" s="57" t="s">
        <v>18</v>
      </c>
      <c r="D115" s="83">
        <v>323.63799999999998</v>
      </c>
      <c r="E115" s="84">
        <v>717.89300000000003</v>
      </c>
      <c r="F115" s="96">
        <v>24.97</v>
      </c>
      <c r="G115" s="85">
        <v>5.86</v>
      </c>
      <c r="H115" s="85">
        <v>10.96</v>
      </c>
      <c r="I115" s="85">
        <v>5.72</v>
      </c>
      <c r="J115" s="85">
        <v>2.44</v>
      </c>
      <c r="K115" s="85">
        <f t="shared" si="4"/>
        <v>46.936323588305974</v>
      </c>
      <c r="L115" s="85">
        <f t="shared" si="5"/>
        <v>87.78534241089308</v>
      </c>
      <c r="M115" s="85">
        <f t="shared" si="6"/>
        <v>45.814977973568283</v>
      </c>
      <c r="N115" s="85">
        <f t="shared" si="7"/>
        <v>19.543452142571084</v>
      </c>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row>
    <row r="116" spans="1:213" ht="15" customHeight="1" x14ac:dyDescent="0.2">
      <c r="A116" s="82">
        <v>10036143</v>
      </c>
      <c r="B116" s="57" t="s">
        <v>129</v>
      </c>
      <c r="C116" s="57" t="s">
        <v>19</v>
      </c>
      <c r="D116" s="83">
        <v>144.5</v>
      </c>
      <c r="E116" s="84">
        <v>189.5</v>
      </c>
      <c r="F116" s="96">
        <v>27.8</v>
      </c>
      <c r="G116" s="85">
        <v>5.43</v>
      </c>
      <c r="H116" s="85">
        <v>7.19</v>
      </c>
      <c r="I116" s="85">
        <v>3.89</v>
      </c>
      <c r="J116" s="85">
        <v>11.29</v>
      </c>
      <c r="K116" s="85">
        <f t="shared" si="4"/>
        <v>39.064748201438846</v>
      </c>
      <c r="L116" s="85">
        <f t="shared" si="5"/>
        <v>51.726618705035975</v>
      </c>
      <c r="M116" s="85">
        <f t="shared" si="6"/>
        <v>27.985611510791369</v>
      </c>
      <c r="N116" s="85">
        <f t="shared" si="7"/>
        <v>81.223021582733807</v>
      </c>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row>
    <row r="117" spans="1:213" ht="15" customHeight="1" x14ac:dyDescent="0.2">
      <c r="A117" s="82">
        <v>10003674</v>
      </c>
      <c r="B117" s="57" t="s">
        <v>216</v>
      </c>
      <c r="C117" s="57" t="s">
        <v>20</v>
      </c>
      <c r="D117" s="83">
        <v>77.5</v>
      </c>
      <c r="E117" s="84">
        <v>77.5</v>
      </c>
      <c r="F117" s="96">
        <v>34.04</v>
      </c>
      <c r="G117" s="85">
        <v>1.76</v>
      </c>
      <c r="H117" s="85">
        <v>4.3899999999999997</v>
      </c>
      <c r="I117" s="85">
        <v>2.64</v>
      </c>
      <c r="J117" s="85">
        <v>25.26</v>
      </c>
      <c r="K117" s="85">
        <f t="shared" si="4"/>
        <v>10.340775558166863</v>
      </c>
      <c r="L117" s="85">
        <f t="shared" si="5"/>
        <v>25.793184488836662</v>
      </c>
      <c r="M117" s="85">
        <f t="shared" si="6"/>
        <v>15.511163337250295</v>
      </c>
      <c r="N117" s="85">
        <f t="shared" si="7"/>
        <v>148.41363102232668</v>
      </c>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row>
    <row r="118" spans="1:213" ht="15" customHeight="1" x14ac:dyDescent="0.2">
      <c r="A118" s="82">
        <v>10006038</v>
      </c>
      <c r="B118" s="57" t="s">
        <v>217</v>
      </c>
      <c r="C118" s="57" t="s">
        <v>26</v>
      </c>
      <c r="D118" s="83">
        <v>32.799999999999997</v>
      </c>
      <c r="E118" s="84">
        <v>46.72</v>
      </c>
      <c r="F118" s="96">
        <v>38.36</v>
      </c>
      <c r="G118" s="85">
        <v>7.18</v>
      </c>
      <c r="H118" s="85">
        <v>21.54</v>
      </c>
      <c r="I118" s="85">
        <v>7.18</v>
      </c>
      <c r="J118" s="85">
        <v>2.46</v>
      </c>
      <c r="K118" s="85">
        <f t="shared" si="4"/>
        <v>37.434827945776853</v>
      </c>
      <c r="L118" s="85">
        <f t="shared" si="5"/>
        <v>112.30448383733057</v>
      </c>
      <c r="M118" s="85">
        <f t="shared" si="6"/>
        <v>37.434827945776853</v>
      </c>
      <c r="N118" s="85">
        <f t="shared" si="7"/>
        <v>12.825860271115747</v>
      </c>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row>
    <row r="119" spans="1:213" ht="15" customHeight="1" x14ac:dyDescent="0.2">
      <c r="A119" s="82">
        <v>10006050</v>
      </c>
      <c r="B119" s="57" t="s">
        <v>130</v>
      </c>
      <c r="C119" s="57" t="s">
        <v>29</v>
      </c>
      <c r="D119" s="83">
        <v>403</v>
      </c>
      <c r="E119" s="84">
        <v>475</v>
      </c>
      <c r="F119" s="96">
        <v>54.5</v>
      </c>
      <c r="G119" s="85">
        <v>19.510000000000002</v>
      </c>
      <c r="H119" s="85">
        <v>17.79</v>
      </c>
      <c r="I119" s="85">
        <v>1.1499999999999999</v>
      </c>
      <c r="J119" s="85">
        <v>16.059999999999999</v>
      </c>
      <c r="K119" s="85">
        <f t="shared" si="4"/>
        <v>71.596330275229363</v>
      </c>
      <c r="L119" s="85">
        <f t="shared" si="5"/>
        <v>65.284403669724767</v>
      </c>
      <c r="M119" s="85">
        <f t="shared" si="6"/>
        <v>4.2201834862385317</v>
      </c>
      <c r="N119" s="85">
        <f t="shared" si="7"/>
        <v>58.935779816513758</v>
      </c>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row>
    <row r="120" spans="1:213" ht="15" customHeight="1" x14ac:dyDescent="0.2">
      <c r="A120" s="82">
        <v>10007843</v>
      </c>
      <c r="B120" s="57" t="s">
        <v>255</v>
      </c>
      <c r="C120" s="57" t="s">
        <v>20</v>
      </c>
      <c r="D120" s="83">
        <v>2578.3040000000001</v>
      </c>
      <c r="E120" s="84">
        <v>3119.123</v>
      </c>
      <c r="F120" s="96">
        <v>25</v>
      </c>
      <c r="G120" s="85">
        <v>2.79</v>
      </c>
      <c r="H120" s="85">
        <v>12.45</v>
      </c>
      <c r="I120" s="85">
        <v>4.0199999999999996</v>
      </c>
      <c r="J120" s="85">
        <v>5.73</v>
      </c>
      <c r="K120" s="85">
        <f t="shared" si="4"/>
        <v>22.32</v>
      </c>
      <c r="L120" s="85">
        <f t="shared" si="5"/>
        <v>99.6</v>
      </c>
      <c r="M120" s="85">
        <f t="shared" si="6"/>
        <v>32.159999999999997</v>
      </c>
      <c r="N120" s="85">
        <f t="shared" si="7"/>
        <v>45.84</v>
      </c>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row>
    <row r="121" spans="1:213" ht="15" customHeight="1" x14ac:dyDescent="0.2">
      <c r="A121" s="86">
        <v>10007782</v>
      </c>
      <c r="B121" s="63" t="s">
        <v>64</v>
      </c>
      <c r="C121" s="63" t="s">
        <v>20</v>
      </c>
      <c r="D121" s="87">
        <v>1920.787</v>
      </c>
      <c r="E121" s="88">
        <v>2024.1690000000001</v>
      </c>
      <c r="F121" s="97">
        <v>30.1</v>
      </c>
      <c r="G121" s="89">
        <v>7.6</v>
      </c>
      <c r="H121" s="89">
        <v>5.7</v>
      </c>
      <c r="I121" s="89">
        <v>1.1499999999999999</v>
      </c>
      <c r="J121" s="89">
        <v>15.66</v>
      </c>
      <c r="K121" s="89">
        <f t="shared" si="4"/>
        <v>50.498338870431894</v>
      </c>
      <c r="L121" s="89">
        <f t="shared" si="5"/>
        <v>37.873754152823921</v>
      </c>
      <c r="M121" s="89">
        <f t="shared" si="6"/>
        <v>7.6411960132890355</v>
      </c>
      <c r="N121" s="89">
        <f t="shared" si="7"/>
        <v>104.0531561461794</v>
      </c>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row>
    <row r="122" spans="1:213" ht="15" customHeight="1" x14ac:dyDescent="0.2">
      <c r="A122" s="86">
        <v>10006299</v>
      </c>
      <c r="B122" s="63" t="s">
        <v>218</v>
      </c>
      <c r="C122" s="63" t="s">
        <v>22</v>
      </c>
      <c r="D122" s="87">
        <v>4773.5</v>
      </c>
      <c r="E122" s="88">
        <v>5240</v>
      </c>
      <c r="F122" s="97">
        <v>17.71</v>
      </c>
      <c r="G122" s="89">
        <v>2.84</v>
      </c>
      <c r="H122" s="89">
        <v>9.4600000000000009</v>
      </c>
      <c r="I122" s="89">
        <v>3.04</v>
      </c>
      <c r="J122" s="89">
        <v>2.37</v>
      </c>
      <c r="K122" s="89">
        <f t="shared" ref="K122:K177" si="8">(G122/F122)*200</f>
        <v>32.072275550536418</v>
      </c>
      <c r="L122" s="89">
        <f t="shared" ref="L122:L177" si="9">(H122/F122)*200</f>
        <v>106.83229813664596</v>
      </c>
      <c r="M122" s="89">
        <f t="shared" ref="M122:M177" si="10">(I122/F122)*200</f>
        <v>34.330886504799544</v>
      </c>
      <c r="N122" s="89">
        <f t="shared" ref="N122:N177" si="11">(J122/F122)*200</f>
        <v>26.764539808018068</v>
      </c>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row>
    <row r="123" spans="1:213" ht="15" customHeight="1" x14ac:dyDescent="0.2">
      <c r="A123" s="86">
        <v>10007161</v>
      </c>
      <c r="B123" s="63" t="s">
        <v>219</v>
      </c>
      <c r="C123" s="63" t="s">
        <v>33</v>
      </c>
      <c r="D123" s="87">
        <v>4475.7139999999999</v>
      </c>
      <c r="E123" s="88">
        <v>4768.3159999999998</v>
      </c>
      <c r="F123" s="97">
        <v>16.41</v>
      </c>
      <c r="G123" s="89">
        <v>4.55</v>
      </c>
      <c r="H123" s="89">
        <v>4.4000000000000004</v>
      </c>
      <c r="I123" s="89">
        <v>5.0599999999999996</v>
      </c>
      <c r="J123" s="89">
        <v>2.39</v>
      </c>
      <c r="K123" s="89">
        <f t="shared" si="8"/>
        <v>55.453991468616692</v>
      </c>
      <c r="L123" s="89">
        <f t="shared" si="9"/>
        <v>53.62583790371724</v>
      </c>
      <c r="M123" s="89">
        <f t="shared" si="10"/>
        <v>61.669713589274821</v>
      </c>
      <c r="N123" s="89">
        <f t="shared" si="11"/>
        <v>29.128580134064595</v>
      </c>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row>
    <row r="124" spans="1:213" ht="15" customHeight="1" x14ac:dyDescent="0.2">
      <c r="A124" s="86">
        <v>10003955</v>
      </c>
      <c r="B124" s="63" t="s">
        <v>256</v>
      </c>
      <c r="C124" s="63" t="s">
        <v>26</v>
      </c>
      <c r="D124" s="87">
        <v>143.6</v>
      </c>
      <c r="E124" s="88">
        <v>179.00299999999999</v>
      </c>
      <c r="F124" s="97">
        <v>29.78</v>
      </c>
      <c r="G124" s="89">
        <v>2.27</v>
      </c>
      <c r="H124" s="89">
        <v>14.56</v>
      </c>
      <c r="I124" s="89">
        <v>4.34</v>
      </c>
      <c r="J124" s="89">
        <v>8.61</v>
      </c>
      <c r="K124" s="89">
        <f t="shared" si="8"/>
        <v>15.245130960376091</v>
      </c>
      <c r="L124" s="89">
        <f t="shared" si="9"/>
        <v>97.783747481531222</v>
      </c>
      <c r="M124" s="89">
        <f t="shared" si="10"/>
        <v>29.147078576225656</v>
      </c>
      <c r="N124" s="89">
        <f t="shared" si="11"/>
        <v>57.824042981867017</v>
      </c>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row>
    <row r="125" spans="1:213" ht="15" customHeight="1" x14ac:dyDescent="0.2">
      <c r="A125" s="86">
        <v>10001653</v>
      </c>
      <c r="B125" s="63" t="s">
        <v>131</v>
      </c>
      <c r="C125" s="63" t="s">
        <v>20</v>
      </c>
      <c r="D125" s="87">
        <v>916</v>
      </c>
      <c r="E125" s="88">
        <v>916</v>
      </c>
      <c r="F125" s="97">
        <v>44.32</v>
      </c>
      <c r="G125" s="89">
        <v>12.58</v>
      </c>
      <c r="H125" s="89">
        <v>6.48</v>
      </c>
      <c r="I125" s="89">
        <v>1.64</v>
      </c>
      <c r="J125" s="89">
        <v>23.61</v>
      </c>
      <c r="K125" s="89">
        <f t="shared" si="8"/>
        <v>56.768953068592054</v>
      </c>
      <c r="L125" s="89">
        <f t="shared" si="9"/>
        <v>29.241877256317689</v>
      </c>
      <c r="M125" s="89">
        <f t="shared" si="10"/>
        <v>7.4007220216606493</v>
      </c>
      <c r="N125" s="89">
        <f t="shared" si="11"/>
        <v>106.54332129963899</v>
      </c>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row>
    <row r="126" spans="1:213" ht="15" customHeight="1" x14ac:dyDescent="0.2">
      <c r="A126" s="86">
        <v>10003945</v>
      </c>
      <c r="B126" s="63" t="s">
        <v>132</v>
      </c>
      <c r="C126" s="63" t="s">
        <v>26</v>
      </c>
      <c r="D126" s="87">
        <v>520.04</v>
      </c>
      <c r="E126" s="88">
        <v>531.24</v>
      </c>
      <c r="F126" s="97">
        <v>22.31</v>
      </c>
      <c r="G126" s="89">
        <v>12.18</v>
      </c>
      <c r="H126" s="89">
        <v>3.07</v>
      </c>
      <c r="I126" s="89">
        <v>1.3</v>
      </c>
      <c r="J126" s="89">
        <v>5.76</v>
      </c>
      <c r="K126" s="89">
        <f t="shared" si="8"/>
        <v>109.18870461676377</v>
      </c>
      <c r="L126" s="89">
        <f t="shared" si="9"/>
        <v>27.521290900941281</v>
      </c>
      <c r="M126" s="89">
        <f t="shared" si="10"/>
        <v>11.653966831017481</v>
      </c>
      <c r="N126" s="89">
        <f t="shared" si="11"/>
        <v>51.636037651277455</v>
      </c>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row>
    <row r="127" spans="1:213" ht="15" customHeight="1" x14ac:dyDescent="0.2">
      <c r="A127" s="86">
        <v>10004063</v>
      </c>
      <c r="B127" s="63" t="s">
        <v>133</v>
      </c>
      <c r="C127" s="63" t="s">
        <v>20</v>
      </c>
      <c r="D127" s="87">
        <v>4693.576</v>
      </c>
      <c r="E127" s="88">
        <v>4849.6310000000003</v>
      </c>
      <c r="F127" s="97">
        <v>50.2</v>
      </c>
      <c r="G127" s="89">
        <v>10</v>
      </c>
      <c r="H127" s="89">
        <v>3.5</v>
      </c>
      <c r="I127" s="89">
        <v>0.9</v>
      </c>
      <c r="J127" s="89">
        <v>35.799999999999997</v>
      </c>
      <c r="K127" s="89">
        <f t="shared" si="8"/>
        <v>39.840637450199203</v>
      </c>
      <c r="L127" s="89">
        <f t="shared" si="9"/>
        <v>13.944223107569719</v>
      </c>
      <c r="M127" s="89">
        <f t="shared" si="10"/>
        <v>3.5856573705179278</v>
      </c>
      <c r="N127" s="89">
        <f t="shared" si="11"/>
        <v>142.62948207171314</v>
      </c>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row>
    <row r="128" spans="1:213" ht="15" customHeight="1" x14ac:dyDescent="0.2">
      <c r="A128" s="86">
        <v>10001503</v>
      </c>
      <c r="B128" s="63" t="s">
        <v>220</v>
      </c>
      <c r="C128" s="63" t="s">
        <v>33</v>
      </c>
      <c r="D128" s="87">
        <v>698.54300000000001</v>
      </c>
      <c r="E128" s="88">
        <v>772.72199999999998</v>
      </c>
      <c r="F128" s="97">
        <v>26.62</v>
      </c>
      <c r="G128" s="89">
        <v>2.6</v>
      </c>
      <c r="H128" s="89">
        <v>9.19</v>
      </c>
      <c r="I128" s="89">
        <v>6.12</v>
      </c>
      <c r="J128" s="89">
        <v>8.6999999999999993</v>
      </c>
      <c r="K128" s="89">
        <f t="shared" si="8"/>
        <v>19.534184823441024</v>
      </c>
      <c r="L128" s="89">
        <f t="shared" si="9"/>
        <v>69.045830202854987</v>
      </c>
      <c r="M128" s="89">
        <f t="shared" si="10"/>
        <v>45.980465815176558</v>
      </c>
      <c r="N128" s="89">
        <f t="shared" si="11"/>
        <v>65.364387678437254</v>
      </c>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row>
    <row r="129" spans="1:213" ht="15" customHeight="1" x14ac:dyDescent="0.2">
      <c r="A129" s="86">
        <v>10006770</v>
      </c>
      <c r="B129" s="63" t="s">
        <v>257</v>
      </c>
      <c r="C129" s="63" t="s">
        <v>26</v>
      </c>
      <c r="D129" s="87">
        <v>410</v>
      </c>
      <c r="E129" s="88">
        <v>495</v>
      </c>
      <c r="F129" s="97">
        <v>39.950000000000003</v>
      </c>
      <c r="G129" s="89">
        <v>6.05</v>
      </c>
      <c r="H129" s="89">
        <v>16.95</v>
      </c>
      <c r="I129" s="89">
        <v>4.04</v>
      </c>
      <c r="J129" s="89">
        <v>12.91</v>
      </c>
      <c r="K129" s="89">
        <f t="shared" si="8"/>
        <v>30.287859824780973</v>
      </c>
      <c r="L129" s="89">
        <f t="shared" si="9"/>
        <v>84.85607008760951</v>
      </c>
      <c r="M129" s="89">
        <f t="shared" si="10"/>
        <v>20.2252816020025</v>
      </c>
      <c r="N129" s="89">
        <f t="shared" si="11"/>
        <v>64.630788485606999</v>
      </c>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row>
    <row r="130" spans="1:213" ht="15" customHeight="1" x14ac:dyDescent="0.2">
      <c r="A130" s="86">
        <v>10007835</v>
      </c>
      <c r="B130" s="63" t="s">
        <v>48</v>
      </c>
      <c r="C130" s="63" t="s">
        <v>20</v>
      </c>
      <c r="D130" s="87">
        <v>519.48</v>
      </c>
      <c r="E130" s="88">
        <v>531.81200000000001</v>
      </c>
      <c r="F130" s="97">
        <v>53.85</v>
      </c>
      <c r="G130" s="89">
        <v>13.17</v>
      </c>
      <c r="H130" s="89">
        <v>10.76</v>
      </c>
      <c r="I130" s="89">
        <v>0.39</v>
      </c>
      <c r="J130" s="89">
        <v>29.52</v>
      </c>
      <c r="K130" s="89">
        <f t="shared" si="8"/>
        <v>48.913649025069638</v>
      </c>
      <c r="L130" s="89">
        <f t="shared" si="9"/>
        <v>39.962859795728875</v>
      </c>
      <c r="M130" s="89">
        <f t="shared" si="10"/>
        <v>1.448467966573816</v>
      </c>
      <c r="N130" s="89">
        <f t="shared" si="11"/>
        <v>109.63788300835655</v>
      </c>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row>
    <row r="131" spans="1:213" ht="15" customHeight="1" x14ac:dyDescent="0.2">
      <c r="A131" s="86">
        <v>10005545</v>
      </c>
      <c r="B131" s="63" t="s">
        <v>134</v>
      </c>
      <c r="C131" s="63" t="s">
        <v>19</v>
      </c>
      <c r="D131" s="87">
        <v>750.58100000000002</v>
      </c>
      <c r="E131" s="88">
        <v>843.13099999999997</v>
      </c>
      <c r="F131" s="97">
        <v>30</v>
      </c>
      <c r="G131" s="89">
        <v>15.5</v>
      </c>
      <c r="H131" s="89">
        <v>3</v>
      </c>
      <c r="I131" s="89">
        <v>1.5</v>
      </c>
      <c r="J131" s="89">
        <v>10</v>
      </c>
      <c r="K131" s="89">
        <f t="shared" si="8"/>
        <v>103.33333333333334</v>
      </c>
      <c r="L131" s="89">
        <f t="shared" si="9"/>
        <v>20</v>
      </c>
      <c r="M131" s="89">
        <f t="shared" si="10"/>
        <v>10</v>
      </c>
      <c r="N131" s="89">
        <f t="shared" si="11"/>
        <v>66.666666666666657</v>
      </c>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row>
    <row r="132" spans="1:213" ht="15" customHeight="1" x14ac:dyDescent="0.2">
      <c r="A132" s="86">
        <v>10007816</v>
      </c>
      <c r="B132" s="63" t="s">
        <v>49</v>
      </c>
      <c r="C132" s="63" t="s">
        <v>20</v>
      </c>
      <c r="D132" s="87">
        <v>525.5</v>
      </c>
      <c r="E132" s="88">
        <v>543</v>
      </c>
      <c r="F132" s="97">
        <v>27.04</v>
      </c>
      <c r="G132" s="89">
        <v>14.69</v>
      </c>
      <c r="H132" s="89">
        <v>6.37</v>
      </c>
      <c r="I132" s="89">
        <v>2.39</v>
      </c>
      <c r="J132" s="89">
        <v>3.59</v>
      </c>
      <c r="K132" s="89">
        <f t="shared" si="8"/>
        <v>108.65384615384615</v>
      </c>
      <c r="L132" s="89">
        <f t="shared" si="9"/>
        <v>47.11538461538462</v>
      </c>
      <c r="M132" s="89">
        <f t="shared" si="10"/>
        <v>17.677514792899409</v>
      </c>
      <c r="N132" s="89">
        <f t="shared" si="11"/>
        <v>26.553254437869821</v>
      </c>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row>
    <row r="133" spans="1:213" ht="15" customHeight="1" x14ac:dyDescent="0.2">
      <c r="A133" s="86">
        <v>10007779</v>
      </c>
      <c r="B133" s="63" t="s">
        <v>51</v>
      </c>
      <c r="C133" s="63" t="s">
        <v>20</v>
      </c>
      <c r="D133" s="87">
        <v>1251.549</v>
      </c>
      <c r="E133" s="88">
        <v>1366.9549999999999</v>
      </c>
      <c r="F133" s="97">
        <v>27.65</v>
      </c>
      <c r="G133" s="89">
        <v>9.4</v>
      </c>
      <c r="H133" s="89">
        <v>4.71</v>
      </c>
      <c r="I133" s="89">
        <v>0.3</v>
      </c>
      <c r="J133" s="89">
        <v>13.24</v>
      </c>
      <c r="K133" s="89">
        <f t="shared" si="8"/>
        <v>67.992766726943941</v>
      </c>
      <c r="L133" s="89">
        <f t="shared" si="9"/>
        <v>34.068716094032553</v>
      </c>
      <c r="M133" s="89">
        <f t="shared" si="10"/>
        <v>2.1699819168173597</v>
      </c>
      <c r="N133" s="89">
        <f t="shared" si="11"/>
        <v>95.768535262206157</v>
      </c>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row>
    <row r="134" spans="1:213" ht="15" customHeight="1" x14ac:dyDescent="0.2">
      <c r="A134" s="86">
        <v>10007780</v>
      </c>
      <c r="B134" s="63" t="s">
        <v>135</v>
      </c>
      <c r="C134" s="63" t="s">
        <v>20</v>
      </c>
      <c r="D134" s="87">
        <v>1822.144</v>
      </c>
      <c r="E134" s="88">
        <v>1808.0830000000001</v>
      </c>
      <c r="F134" s="97">
        <v>31.76</v>
      </c>
      <c r="G134" s="89">
        <v>7.49</v>
      </c>
      <c r="H134" s="89">
        <v>8.49</v>
      </c>
      <c r="I134" s="89">
        <v>0.4</v>
      </c>
      <c r="J134" s="89">
        <v>15.38</v>
      </c>
      <c r="K134" s="89">
        <f t="shared" si="8"/>
        <v>47.166246851385388</v>
      </c>
      <c r="L134" s="89">
        <f t="shared" si="9"/>
        <v>53.463476070528969</v>
      </c>
      <c r="M134" s="89">
        <f t="shared" si="10"/>
        <v>2.518891687657431</v>
      </c>
      <c r="N134" s="89">
        <f t="shared" si="11"/>
        <v>96.85138539042822</v>
      </c>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row>
    <row r="135" spans="1:213" ht="15" customHeight="1" x14ac:dyDescent="0.2">
      <c r="A135" s="86">
        <v>10007850</v>
      </c>
      <c r="B135" s="63" t="s">
        <v>136</v>
      </c>
      <c r="C135" s="63" t="s">
        <v>19</v>
      </c>
      <c r="D135" s="87">
        <v>9518.5210000000006</v>
      </c>
      <c r="E135" s="88">
        <v>9922.2330000000002</v>
      </c>
      <c r="F135" s="97">
        <v>32.85</v>
      </c>
      <c r="G135" s="89">
        <v>10.63</v>
      </c>
      <c r="H135" s="89">
        <v>6.75</v>
      </c>
      <c r="I135" s="89">
        <v>1.63</v>
      </c>
      <c r="J135" s="89">
        <v>13.84</v>
      </c>
      <c r="K135" s="89">
        <f t="shared" si="8"/>
        <v>64.718417047184175</v>
      </c>
      <c r="L135" s="89">
        <f t="shared" si="9"/>
        <v>41.095890410958901</v>
      </c>
      <c r="M135" s="89">
        <f t="shared" si="10"/>
        <v>9.923896499238964</v>
      </c>
      <c r="N135" s="89">
        <f t="shared" si="11"/>
        <v>84.261796042617959</v>
      </c>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row>
    <row r="136" spans="1:213" ht="15" customHeight="1" x14ac:dyDescent="0.2">
      <c r="A136" s="86">
        <v>10006840</v>
      </c>
      <c r="B136" s="63" t="s">
        <v>23</v>
      </c>
      <c r="C136" s="63" t="s">
        <v>22</v>
      </c>
      <c r="D136" s="87">
        <v>16480.403999999999</v>
      </c>
      <c r="E136" s="88">
        <v>16916.031999999999</v>
      </c>
      <c r="F136" s="97">
        <v>28.56</v>
      </c>
      <c r="G136" s="89">
        <v>4.8</v>
      </c>
      <c r="H136" s="89">
        <v>6.04</v>
      </c>
      <c r="I136" s="89">
        <v>1.94</v>
      </c>
      <c r="J136" s="89">
        <v>15.79</v>
      </c>
      <c r="K136" s="89">
        <f t="shared" si="8"/>
        <v>33.613445378151262</v>
      </c>
      <c r="L136" s="89">
        <f t="shared" si="9"/>
        <v>42.296918767507002</v>
      </c>
      <c r="M136" s="89">
        <f t="shared" si="10"/>
        <v>13.585434173669467</v>
      </c>
      <c r="N136" s="89">
        <f t="shared" si="11"/>
        <v>110.57422969187675</v>
      </c>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row>
    <row r="137" spans="1:213" ht="15" customHeight="1" x14ac:dyDescent="0.2">
      <c r="A137" s="86">
        <v>10006841</v>
      </c>
      <c r="B137" s="63" t="s">
        <v>221</v>
      </c>
      <c r="C137" s="63" t="s">
        <v>26</v>
      </c>
      <c r="D137" s="87">
        <v>2780.8910000000001</v>
      </c>
      <c r="E137" s="88">
        <v>2646.4560000000001</v>
      </c>
      <c r="F137" s="97">
        <v>15.92</v>
      </c>
      <c r="G137" s="89">
        <v>1.33</v>
      </c>
      <c r="H137" s="89">
        <v>9.93</v>
      </c>
      <c r="I137" s="89">
        <v>3.49</v>
      </c>
      <c r="J137" s="89">
        <v>1.17</v>
      </c>
      <c r="K137" s="89">
        <f t="shared" si="8"/>
        <v>16.708542713567841</v>
      </c>
      <c r="L137" s="89">
        <f t="shared" si="9"/>
        <v>124.74874371859298</v>
      </c>
      <c r="M137" s="89">
        <f t="shared" si="10"/>
        <v>43.844221105527645</v>
      </c>
      <c r="N137" s="89">
        <f t="shared" si="11"/>
        <v>14.698492462311558</v>
      </c>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row>
    <row r="138" spans="1:213" ht="15" customHeight="1" x14ac:dyDescent="0.2">
      <c r="A138" s="86">
        <v>10007785</v>
      </c>
      <c r="B138" s="63" t="s">
        <v>258</v>
      </c>
      <c r="C138" s="63" t="s">
        <v>27</v>
      </c>
      <c r="D138" s="87">
        <v>4097.0379999999996</v>
      </c>
      <c r="E138" s="88">
        <v>4059.2049999999999</v>
      </c>
      <c r="F138" s="97">
        <v>22.42</v>
      </c>
      <c r="G138" s="89">
        <v>2.6</v>
      </c>
      <c r="H138" s="89">
        <v>3.23</v>
      </c>
      <c r="I138" s="89">
        <v>2.11</v>
      </c>
      <c r="J138" s="89">
        <v>14.48</v>
      </c>
      <c r="K138" s="89">
        <f t="shared" si="8"/>
        <v>23.193577163247099</v>
      </c>
      <c r="L138" s="89">
        <f t="shared" si="9"/>
        <v>28.813559322033893</v>
      </c>
      <c r="M138" s="89">
        <f t="shared" si="10"/>
        <v>18.822479928635143</v>
      </c>
      <c r="N138" s="89">
        <f t="shared" si="11"/>
        <v>129.17038358608383</v>
      </c>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row>
    <row r="139" spans="1:213" ht="15" customHeight="1" x14ac:dyDescent="0.2">
      <c r="A139" s="86">
        <v>10007137</v>
      </c>
      <c r="B139" s="63" t="s">
        <v>259</v>
      </c>
      <c r="C139" s="63" t="s">
        <v>29</v>
      </c>
      <c r="D139" s="87">
        <v>2236.0140000000001</v>
      </c>
      <c r="E139" s="88">
        <v>2632.567</v>
      </c>
      <c r="F139" s="97">
        <v>18.36</v>
      </c>
      <c r="G139" s="89">
        <v>5.1100000000000003</v>
      </c>
      <c r="H139" s="89">
        <v>2.58</v>
      </c>
      <c r="I139" s="89">
        <v>1.33</v>
      </c>
      <c r="J139" s="89">
        <v>9.34</v>
      </c>
      <c r="K139" s="89">
        <f t="shared" si="8"/>
        <v>55.664488017429207</v>
      </c>
      <c r="L139" s="89">
        <f t="shared" si="9"/>
        <v>28.104575163398692</v>
      </c>
      <c r="M139" s="89">
        <f t="shared" si="10"/>
        <v>14.488017429193899</v>
      </c>
      <c r="N139" s="89">
        <f t="shared" si="11"/>
        <v>101.74291938997821</v>
      </c>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row>
    <row r="140" spans="1:213" ht="15" customHeight="1" x14ac:dyDescent="0.2">
      <c r="A140" s="86">
        <v>10007842</v>
      </c>
      <c r="B140" s="63" t="s">
        <v>260</v>
      </c>
      <c r="C140" s="63" t="s">
        <v>26</v>
      </c>
      <c r="D140" s="87">
        <v>1672.192</v>
      </c>
      <c r="E140" s="88">
        <v>1648.44</v>
      </c>
      <c r="F140" s="97">
        <v>13.5</v>
      </c>
      <c r="G140" s="89">
        <v>4</v>
      </c>
      <c r="H140" s="89">
        <v>3.1</v>
      </c>
      <c r="I140" s="89">
        <v>3.1</v>
      </c>
      <c r="J140" s="89">
        <v>3.3</v>
      </c>
      <c r="K140" s="89">
        <f t="shared" si="8"/>
        <v>59.259259259259252</v>
      </c>
      <c r="L140" s="89">
        <f t="shared" si="9"/>
        <v>45.925925925925924</v>
      </c>
      <c r="M140" s="89">
        <f t="shared" si="10"/>
        <v>45.925925925925924</v>
      </c>
      <c r="N140" s="89">
        <f t="shared" si="11"/>
        <v>48.888888888888886</v>
      </c>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row>
    <row r="141" spans="1:213" ht="15" customHeight="1" x14ac:dyDescent="0.2">
      <c r="A141" s="86">
        <v>10007789</v>
      </c>
      <c r="B141" s="63" t="s">
        <v>34</v>
      </c>
      <c r="C141" s="63" t="s">
        <v>18</v>
      </c>
      <c r="D141" s="87">
        <v>8879.26</v>
      </c>
      <c r="E141" s="88">
        <v>9822.0630000000001</v>
      </c>
      <c r="F141" s="97">
        <v>25.7</v>
      </c>
      <c r="G141" s="89">
        <v>7.4</v>
      </c>
      <c r="H141" s="89">
        <v>4</v>
      </c>
      <c r="I141" s="89">
        <v>1.6</v>
      </c>
      <c r="J141" s="89">
        <v>12.7</v>
      </c>
      <c r="K141" s="89">
        <f t="shared" si="8"/>
        <v>57.587548638132304</v>
      </c>
      <c r="L141" s="89">
        <f t="shared" si="9"/>
        <v>31.1284046692607</v>
      </c>
      <c r="M141" s="89">
        <f t="shared" si="10"/>
        <v>12.451361867704282</v>
      </c>
      <c r="N141" s="89">
        <f t="shared" si="11"/>
        <v>98.832684824902714</v>
      </c>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row>
    <row r="142" spans="1:213" ht="15" customHeight="1" x14ac:dyDescent="0.2">
      <c r="A142" s="86">
        <v>10007791</v>
      </c>
      <c r="B142" s="63" t="s">
        <v>137</v>
      </c>
      <c r="C142" s="63" t="s">
        <v>18</v>
      </c>
      <c r="D142" s="87">
        <v>5933.7669999999998</v>
      </c>
      <c r="E142" s="88">
        <v>6802.49</v>
      </c>
      <c r="F142" s="97">
        <v>19.010000000000002</v>
      </c>
      <c r="G142" s="89">
        <v>1.35</v>
      </c>
      <c r="H142" s="89">
        <v>5.0199999999999996</v>
      </c>
      <c r="I142" s="89">
        <v>3.72</v>
      </c>
      <c r="J142" s="89">
        <v>8.92</v>
      </c>
      <c r="K142" s="89">
        <f t="shared" si="8"/>
        <v>14.203051025775906</v>
      </c>
      <c r="L142" s="89">
        <f t="shared" si="9"/>
        <v>52.814308258811138</v>
      </c>
      <c r="M142" s="89">
        <f t="shared" si="10"/>
        <v>39.137296159915834</v>
      </c>
      <c r="N142" s="89">
        <f t="shared" si="11"/>
        <v>93.845344555497107</v>
      </c>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row>
    <row r="143" spans="1:213" ht="15" customHeight="1" x14ac:dyDescent="0.2">
      <c r="A143" s="86">
        <v>10007148</v>
      </c>
      <c r="B143" s="63" t="s">
        <v>138</v>
      </c>
      <c r="C143" s="63" t="s">
        <v>27</v>
      </c>
      <c r="D143" s="87">
        <v>7372.55</v>
      </c>
      <c r="E143" s="88">
        <v>7372.55</v>
      </c>
      <c r="F143" s="97">
        <v>23.18</v>
      </c>
      <c r="G143" s="89">
        <v>4.1399999999999997</v>
      </c>
      <c r="H143" s="89">
        <v>12.98</v>
      </c>
      <c r="I143" s="89">
        <v>0.94</v>
      </c>
      <c r="J143" s="89">
        <v>5.1100000000000003</v>
      </c>
      <c r="K143" s="89">
        <f t="shared" si="8"/>
        <v>35.720448662640202</v>
      </c>
      <c r="L143" s="89">
        <f t="shared" si="9"/>
        <v>111.99309749784297</v>
      </c>
      <c r="M143" s="89">
        <f t="shared" si="10"/>
        <v>8.1104400345125107</v>
      </c>
      <c r="N143" s="89">
        <f t="shared" si="11"/>
        <v>44.089732528041417</v>
      </c>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row>
    <row r="144" spans="1:213" ht="15" customHeight="1" x14ac:dyDescent="0.2">
      <c r="A144" s="86">
        <v>10007149</v>
      </c>
      <c r="B144" s="63" t="s">
        <v>37</v>
      </c>
      <c r="C144" s="63" t="s">
        <v>27</v>
      </c>
      <c r="D144" s="87">
        <v>6406</v>
      </c>
      <c r="E144" s="88">
        <v>6246</v>
      </c>
      <c r="F144" s="97">
        <v>21.58</v>
      </c>
      <c r="G144" s="89">
        <v>4.97</v>
      </c>
      <c r="H144" s="89">
        <v>5.63</v>
      </c>
      <c r="I144" s="89">
        <v>1.07</v>
      </c>
      <c r="J144" s="89">
        <v>9.9</v>
      </c>
      <c r="K144" s="89">
        <f t="shared" si="8"/>
        <v>46.061167747914737</v>
      </c>
      <c r="L144" s="89">
        <f t="shared" si="9"/>
        <v>52.177942539388326</v>
      </c>
      <c r="M144" s="89">
        <f t="shared" si="10"/>
        <v>9.9165894346617254</v>
      </c>
      <c r="N144" s="89">
        <f t="shared" si="11"/>
        <v>91.751621872103811</v>
      </c>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row>
    <row r="145" spans="1:213" ht="15" customHeight="1" x14ac:dyDescent="0.2">
      <c r="A145" s="86">
        <v>10007150</v>
      </c>
      <c r="B145" s="63" t="s">
        <v>222</v>
      </c>
      <c r="C145" s="63" t="s">
        <v>29</v>
      </c>
      <c r="D145" s="87">
        <v>10049.641</v>
      </c>
      <c r="E145" s="88">
        <v>10475.39</v>
      </c>
      <c r="F145" s="97">
        <v>25</v>
      </c>
      <c r="G145" s="89">
        <v>5.5</v>
      </c>
      <c r="H145" s="89">
        <v>5.89</v>
      </c>
      <c r="I145" s="89">
        <v>0.88</v>
      </c>
      <c r="J145" s="89">
        <v>12.73</v>
      </c>
      <c r="K145" s="89">
        <f t="shared" si="8"/>
        <v>44</v>
      </c>
      <c r="L145" s="89">
        <f t="shared" si="9"/>
        <v>47.12</v>
      </c>
      <c r="M145" s="89">
        <f t="shared" si="10"/>
        <v>7.04</v>
      </c>
      <c r="N145" s="89">
        <f t="shared" si="11"/>
        <v>101.84</v>
      </c>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row>
    <row r="146" spans="1:213" ht="15" customHeight="1" x14ac:dyDescent="0.2">
      <c r="A146" s="86">
        <v>10007768</v>
      </c>
      <c r="B146" s="63" t="s">
        <v>39</v>
      </c>
      <c r="C146" s="63" t="s">
        <v>26</v>
      </c>
      <c r="D146" s="87">
        <v>7530.9560000000001</v>
      </c>
      <c r="E146" s="88">
        <v>8375.3809999999994</v>
      </c>
      <c r="F146" s="97">
        <v>27.26</v>
      </c>
      <c r="G146" s="89">
        <v>5.96</v>
      </c>
      <c r="H146" s="89">
        <v>4.0999999999999996</v>
      </c>
      <c r="I146" s="89">
        <v>6.4</v>
      </c>
      <c r="J146" s="89">
        <v>10.8</v>
      </c>
      <c r="K146" s="89">
        <f t="shared" si="8"/>
        <v>43.727072633895816</v>
      </c>
      <c r="L146" s="89">
        <f t="shared" si="9"/>
        <v>30.080704328686714</v>
      </c>
      <c r="M146" s="89">
        <f t="shared" si="10"/>
        <v>46.955245781364638</v>
      </c>
      <c r="N146" s="89">
        <f t="shared" si="11"/>
        <v>79.236977256052825</v>
      </c>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row>
    <row r="147" spans="1:213" ht="15" customHeight="1" x14ac:dyDescent="0.2">
      <c r="A147" s="86">
        <v>10007795</v>
      </c>
      <c r="B147" s="63" t="s">
        <v>40</v>
      </c>
      <c r="C147" s="63" t="s">
        <v>27</v>
      </c>
      <c r="D147" s="87">
        <v>19446.038</v>
      </c>
      <c r="E147" s="88">
        <v>19184.385999999999</v>
      </c>
      <c r="F147" s="97">
        <v>31.28</v>
      </c>
      <c r="G147" s="89">
        <v>6.23</v>
      </c>
      <c r="H147" s="89">
        <v>1.8</v>
      </c>
      <c r="I147" s="89">
        <v>2</v>
      </c>
      <c r="J147" s="89">
        <v>21.25</v>
      </c>
      <c r="K147" s="89">
        <f t="shared" si="8"/>
        <v>39.833759590792837</v>
      </c>
      <c r="L147" s="89">
        <f t="shared" si="9"/>
        <v>11.508951406649617</v>
      </c>
      <c r="M147" s="89">
        <f t="shared" si="10"/>
        <v>12.787723785166241</v>
      </c>
      <c r="N147" s="89">
        <f t="shared" si="11"/>
        <v>135.86956521739131</v>
      </c>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row>
    <row r="148" spans="1:213" ht="15" customHeight="1" x14ac:dyDescent="0.2">
      <c r="A148" s="86">
        <v>10007796</v>
      </c>
      <c r="B148" s="63" t="s">
        <v>41</v>
      </c>
      <c r="C148" s="63" t="s">
        <v>25</v>
      </c>
      <c r="D148" s="87">
        <v>9064.5499999999993</v>
      </c>
      <c r="E148" s="88">
        <v>10572.75</v>
      </c>
      <c r="F148" s="97">
        <v>26.2</v>
      </c>
      <c r="G148" s="89">
        <v>7.4</v>
      </c>
      <c r="H148" s="89">
        <v>5</v>
      </c>
      <c r="I148" s="89">
        <v>2.9</v>
      </c>
      <c r="J148" s="89">
        <v>10.9</v>
      </c>
      <c r="K148" s="89">
        <f t="shared" si="8"/>
        <v>56.488549618320619</v>
      </c>
      <c r="L148" s="89">
        <f t="shared" si="9"/>
        <v>38.167938931297712</v>
      </c>
      <c r="M148" s="89">
        <f t="shared" si="10"/>
        <v>22.137404580152673</v>
      </c>
      <c r="N148" s="89">
        <f t="shared" si="11"/>
        <v>83.206106870229007</v>
      </c>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row>
    <row r="149" spans="1:213" ht="15" customHeight="1" x14ac:dyDescent="0.2">
      <c r="A149" s="86">
        <v>10006842</v>
      </c>
      <c r="B149" s="63" t="s">
        <v>42</v>
      </c>
      <c r="C149" s="63" t="s">
        <v>26</v>
      </c>
      <c r="D149" s="87">
        <v>15663.778</v>
      </c>
      <c r="E149" s="88">
        <v>16291.839</v>
      </c>
      <c r="F149" s="97">
        <v>32.119999999999997</v>
      </c>
      <c r="G149" s="89">
        <v>2.64</v>
      </c>
      <c r="H149" s="89">
        <v>7.47</v>
      </c>
      <c r="I149" s="89">
        <v>0.26</v>
      </c>
      <c r="J149" s="89">
        <v>21.75</v>
      </c>
      <c r="K149" s="89">
        <f t="shared" si="8"/>
        <v>16.438356164383563</v>
      </c>
      <c r="L149" s="89">
        <f t="shared" si="9"/>
        <v>46.51307596513076</v>
      </c>
      <c r="M149" s="89">
        <f t="shared" si="10"/>
        <v>1.6189290161892904</v>
      </c>
      <c r="N149" s="89">
        <f t="shared" si="11"/>
        <v>135.4296388542964</v>
      </c>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row>
    <row r="150" spans="1:213" ht="15" customHeight="1" x14ac:dyDescent="0.2">
      <c r="A150" s="86">
        <v>10007798</v>
      </c>
      <c r="B150" s="63" t="s">
        <v>44</v>
      </c>
      <c r="C150" s="63" t="s">
        <v>26</v>
      </c>
      <c r="D150" s="87">
        <v>18798.998</v>
      </c>
      <c r="E150" s="88">
        <v>18313.420999999998</v>
      </c>
      <c r="F150" s="97">
        <v>33.03</v>
      </c>
      <c r="G150" s="89">
        <v>7.38</v>
      </c>
      <c r="H150" s="89">
        <v>3.08</v>
      </c>
      <c r="I150" s="89">
        <v>1.67</v>
      </c>
      <c r="J150" s="89">
        <v>20.89</v>
      </c>
      <c r="K150" s="89">
        <f t="shared" si="8"/>
        <v>44.686648501362399</v>
      </c>
      <c r="L150" s="89">
        <f t="shared" si="9"/>
        <v>18.649712382682409</v>
      </c>
      <c r="M150" s="89">
        <f t="shared" si="10"/>
        <v>10.112019376324554</v>
      </c>
      <c r="N150" s="89">
        <f t="shared" si="11"/>
        <v>126.49106872540115</v>
      </c>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row>
    <row r="151" spans="1:213" ht="15" customHeight="1" x14ac:dyDescent="0.2">
      <c r="A151" s="86">
        <v>10007802</v>
      </c>
      <c r="B151" s="63" t="s">
        <v>139</v>
      </c>
      <c r="C151" s="63" t="s">
        <v>29</v>
      </c>
      <c r="D151" s="87">
        <v>9151.9869999999992</v>
      </c>
      <c r="E151" s="88">
        <v>10145.236999999999</v>
      </c>
      <c r="F151" s="97">
        <v>27</v>
      </c>
      <c r="G151" s="89">
        <v>7.9</v>
      </c>
      <c r="H151" s="89">
        <v>7.5</v>
      </c>
      <c r="I151" s="89">
        <v>1.4</v>
      </c>
      <c r="J151" s="89">
        <v>10.199999999999999</v>
      </c>
      <c r="K151" s="89">
        <f t="shared" si="8"/>
        <v>58.518518518518526</v>
      </c>
      <c r="L151" s="89">
        <f t="shared" si="9"/>
        <v>55.555555555555557</v>
      </c>
      <c r="M151" s="89">
        <f t="shared" si="10"/>
        <v>10.37037037037037</v>
      </c>
      <c r="N151" s="89">
        <f t="shared" si="11"/>
        <v>75.555555555555557</v>
      </c>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row>
    <row r="152" spans="1:213" ht="15" customHeight="1" x14ac:dyDescent="0.2">
      <c r="A152" s="86">
        <v>10007157</v>
      </c>
      <c r="B152" s="63" t="s">
        <v>52</v>
      </c>
      <c r="C152" s="63" t="s">
        <v>27</v>
      </c>
      <c r="D152" s="87">
        <v>13448.996999999999</v>
      </c>
      <c r="E152" s="88">
        <v>13811.579</v>
      </c>
      <c r="F152" s="97">
        <v>28.7</v>
      </c>
      <c r="G152" s="89">
        <v>8.9</v>
      </c>
      <c r="H152" s="89">
        <v>3.5</v>
      </c>
      <c r="I152" s="89">
        <v>0.9</v>
      </c>
      <c r="J152" s="89">
        <v>15.4</v>
      </c>
      <c r="K152" s="89">
        <f t="shared" si="8"/>
        <v>62.020905923344948</v>
      </c>
      <c r="L152" s="89">
        <f t="shared" si="9"/>
        <v>24.390243902439025</v>
      </c>
      <c r="M152" s="89">
        <f t="shared" si="10"/>
        <v>6.2717770034843205</v>
      </c>
      <c r="N152" s="89">
        <f t="shared" si="11"/>
        <v>107.31707317073172</v>
      </c>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row>
    <row r="153" spans="1:213" ht="15" customHeight="1" x14ac:dyDescent="0.2">
      <c r="A153" s="86">
        <v>10007160</v>
      </c>
      <c r="B153" s="63" t="s">
        <v>55</v>
      </c>
      <c r="C153" s="63" t="s">
        <v>29</v>
      </c>
      <c r="D153" s="87">
        <v>7921.058</v>
      </c>
      <c r="E153" s="88">
        <v>8402.0030000000006</v>
      </c>
      <c r="F153" s="97">
        <v>24.98</v>
      </c>
      <c r="G153" s="89">
        <v>7.64</v>
      </c>
      <c r="H153" s="89">
        <v>6.68</v>
      </c>
      <c r="I153" s="89">
        <v>2.72</v>
      </c>
      <c r="J153" s="89">
        <v>7.95</v>
      </c>
      <c r="K153" s="89">
        <f t="shared" si="8"/>
        <v>61.168935148118486</v>
      </c>
      <c r="L153" s="89">
        <f t="shared" si="9"/>
        <v>53.48278622898318</v>
      </c>
      <c r="M153" s="89">
        <f t="shared" si="10"/>
        <v>21.777421937550042</v>
      </c>
      <c r="N153" s="89">
        <f t="shared" si="11"/>
        <v>63.650920736589271</v>
      </c>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row>
    <row r="154" spans="1:213" ht="15" customHeight="1" x14ac:dyDescent="0.2">
      <c r="A154" s="86">
        <v>10007163</v>
      </c>
      <c r="B154" s="63" t="s">
        <v>57</v>
      </c>
      <c r="C154" s="63" t="s">
        <v>22</v>
      </c>
      <c r="D154" s="87">
        <v>10875.374</v>
      </c>
      <c r="E154" s="88">
        <v>11168.664000000001</v>
      </c>
      <c r="F154" s="97">
        <v>28.75</v>
      </c>
      <c r="G154" s="89">
        <v>9.01</v>
      </c>
      <c r="H154" s="89">
        <v>1.67</v>
      </c>
      <c r="I154" s="89">
        <v>1.67</v>
      </c>
      <c r="J154" s="89">
        <v>16.39</v>
      </c>
      <c r="K154" s="89">
        <f t="shared" si="8"/>
        <v>62.678260869565214</v>
      </c>
      <c r="L154" s="89">
        <f t="shared" si="9"/>
        <v>11.617391304347825</v>
      </c>
      <c r="M154" s="89">
        <f t="shared" si="10"/>
        <v>11.617391304347825</v>
      </c>
      <c r="N154" s="89">
        <f t="shared" si="11"/>
        <v>114.01739130434783</v>
      </c>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row>
    <row r="155" spans="1:213" ht="15" customHeight="1" x14ac:dyDescent="0.2">
      <c r="A155" s="86">
        <v>10006566</v>
      </c>
      <c r="B155" s="63" t="s">
        <v>140</v>
      </c>
      <c r="C155" s="63" t="s">
        <v>20</v>
      </c>
      <c r="D155" s="87">
        <v>5019.2479999999996</v>
      </c>
      <c r="E155" s="88">
        <v>5750.317</v>
      </c>
      <c r="F155" s="97">
        <v>25.71</v>
      </c>
      <c r="G155" s="89">
        <v>1.97</v>
      </c>
      <c r="H155" s="89">
        <v>10.61</v>
      </c>
      <c r="I155" s="89">
        <v>2.48</v>
      </c>
      <c r="J155" s="89">
        <v>10.65</v>
      </c>
      <c r="K155" s="89">
        <f t="shared" si="8"/>
        <v>15.324776351614158</v>
      </c>
      <c r="L155" s="89">
        <f t="shared" si="9"/>
        <v>82.535978218591978</v>
      </c>
      <c r="M155" s="89">
        <f t="shared" si="10"/>
        <v>19.292104239595488</v>
      </c>
      <c r="N155" s="89">
        <f t="shared" si="11"/>
        <v>82.847141190198371</v>
      </c>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row>
    <row r="156" spans="1:213" ht="15" customHeight="1" x14ac:dyDescent="0.2">
      <c r="A156" s="86">
        <v>10007165</v>
      </c>
      <c r="B156" s="63" t="s">
        <v>223</v>
      </c>
      <c r="C156" s="63" t="s">
        <v>20</v>
      </c>
      <c r="D156" s="87">
        <v>6811.9549999999999</v>
      </c>
      <c r="E156" s="88">
        <v>7243.8509999999997</v>
      </c>
      <c r="F156" s="97">
        <v>20.76</v>
      </c>
      <c r="G156" s="89">
        <v>4.22</v>
      </c>
      <c r="H156" s="89">
        <v>7.48</v>
      </c>
      <c r="I156" s="89">
        <v>5.42</v>
      </c>
      <c r="J156" s="89">
        <v>3.64</v>
      </c>
      <c r="K156" s="89">
        <f t="shared" si="8"/>
        <v>40.655105973025044</v>
      </c>
      <c r="L156" s="89">
        <f t="shared" si="9"/>
        <v>72.061657032755306</v>
      </c>
      <c r="M156" s="89">
        <f t="shared" si="10"/>
        <v>52.215799614643544</v>
      </c>
      <c r="N156" s="89">
        <f t="shared" si="11"/>
        <v>35.067437379576106</v>
      </c>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row>
    <row r="157" spans="1:213" ht="15" customHeight="1" x14ac:dyDescent="0.2">
      <c r="A157" s="86">
        <v>10008017</v>
      </c>
      <c r="B157" s="63" t="s">
        <v>56</v>
      </c>
      <c r="C157" s="63" t="s">
        <v>20</v>
      </c>
      <c r="D157" s="87">
        <v>777.79300000000001</v>
      </c>
      <c r="E157" s="88">
        <v>828.73599999999999</v>
      </c>
      <c r="F157" s="97">
        <v>31.24</v>
      </c>
      <c r="G157" s="89">
        <v>14.47</v>
      </c>
      <c r="H157" s="89">
        <v>1.88</v>
      </c>
      <c r="I157" s="89">
        <v>1.24</v>
      </c>
      <c r="J157" s="89">
        <v>13.64</v>
      </c>
      <c r="K157" s="89">
        <f t="shared" si="8"/>
        <v>92.637644046094763</v>
      </c>
      <c r="L157" s="89">
        <f t="shared" si="9"/>
        <v>12.03585147247119</v>
      </c>
      <c r="M157" s="89">
        <f t="shared" si="10"/>
        <v>7.9385403329065314</v>
      </c>
      <c r="N157" s="89">
        <f t="shared" si="11"/>
        <v>87.323943661971839</v>
      </c>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row>
    <row r="158" spans="1:213" ht="15" customHeight="1" x14ac:dyDescent="0.2">
      <c r="A158" s="86">
        <v>10000712</v>
      </c>
      <c r="B158" s="63" t="s">
        <v>224</v>
      </c>
      <c r="C158" s="63" t="s">
        <v>22</v>
      </c>
      <c r="D158" s="87">
        <v>3490.7339999999999</v>
      </c>
      <c r="E158" s="88">
        <v>3755.1129999999998</v>
      </c>
      <c r="F158" s="97">
        <v>47.43</v>
      </c>
      <c r="G158" s="89">
        <v>8.3699999999999992</v>
      </c>
      <c r="H158" s="89">
        <v>20.73</v>
      </c>
      <c r="I158" s="89">
        <v>4.1100000000000003</v>
      </c>
      <c r="J158" s="89">
        <v>14.22</v>
      </c>
      <c r="K158" s="89">
        <f t="shared" si="8"/>
        <v>35.294117647058819</v>
      </c>
      <c r="L158" s="89">
        <f t="shared" si="9"/>
        <v>87.413029728020248</v>
      </c>
      <c r="M158" s="89">
        <f t="shared" si="10"/>
        <v>17.33080328905756</v>
      </c>
      <c r="N158" s="89">
        <f t="shared" si="11"/>
        <v>59.962049335863377</v>
      </c>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row>
    <row r="159" spans="1:213" ht="15" customHeight="1" x14ac:dyDescent="0.2">
      <c r="A159" s="86">
        <v>10007784</v>
      </c>
      <c r="B159" s="63" t="s">
        <v>43</v>
      </c>
      <c r="C159" s="63" t="s">
        <v>20</v>
      </c>
      <c r="D159" s="87">
        <v>13085.334999999999</v>
      </c>
      <c r="E159" s="88">
        <v>12932.365</v>
      </c>
      <c r="F159" s="97">
        <v>32.11</v>
      </c>
      <c r="G159" s="89">
        <v>9.92</v>
      </c>
      <c r="H159" s="89">
        <v>2.63</v>
      </c>
      <c r="I159" s="89">
        <v>0.3</v>
      </c>
      <c r="J159" s="89">
        <v>19.27</v>
      </c>
      <c r="K159" s="89">
        <f t="shared" si="8"/>
        <v>61.78760510744317</v>
      </c>
      <c r="L159" s="89">
        <f t="shared" si="9"/>
        <v>16.381189660541885</v>
      </c>
      <c r="M159" s="89">
        <f t="shared" si="10"/>
        <v>1.8685767673621925</v>
      </c>
      <c r="N159" s="89">
        <f t="shared" si="11"/>
        <v>120.02491435689817</v>
      </c>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row>
    <row r="160" spans="1:213" ht="15" customHeight="1" x14ac:dyDescent="0.2">
      <c r="A160" s="86">
        <v>10008173</v>
      </c>
      <c r="B160" s="63" t="s">
        <v>141</v>
      </c>
      <c r="C160" s="63" t="s">
        <v>29</v>
      </c>
      <c r="D160" s="87">
        <v>10.881</v>
      </c>
      <c r="E160" s="88">
        <v>19.652999999999999</v>
      </c>
      <c r="F160" s="97">
        <v>28</v>
      </c>
      <c r="G160" s="89">
        <v>3.15</v>
      </c>
      <c r="H160" s="89">
        <v>12.6</v>
      </c>
      <c r="I160" s="89">
        <v>2.8</v>
      </c>
      <c r="J160" s="89">
        <v>9.4499999999999993</v>
      </c>
      <c r="K160" s="89">
        <f t="shared" si="8"/>
        <v>22.5</v>
      </c>
      <c r="L160" s="89">
        <f t="shared" si="9"/>
        <v>90</v>
      </c>
      <c r="M160" s="89">
        <f t="shared" si="10"/>
        <v>20</v>
      </c>
      <c r="N160" s="89">
        <f t="shared" si="11"/>
        <v>67.5</v>
      </c>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row>
    <row r="161" spans="1:213" ht="15" customHeight="1" x14ac:dyDescent="0.2">
      <c r="A161" s="86">
        <v>10000936</v>
      </c>
      <c r="B161" s="63" t="s">
        <v>261</v>
      </c>
      <c r="C161" s="63" t="s">
        <v>20</v>
      </c>
      <c r="D161" s="87">
        <v>254.56100000000001</v>
      </c>
      <c r="E161" s="88">
        <v>293.51600000000002</v>
      </c>
      <c r="F161" s="97">
        <v>24.06</v>
      </c>
      <c r="G161" s="89">
        <v>6.88</v>
      </c>
      <c r="H161" s="89">
        <v>8.84</v>
      </c>
      <c r="I161" s="89">
        <v>1.46</v>
      </c>
      <c r="J161" s="89">
        <v>6.88</v>
      </c>
      <c r="K161" s="89">
        <f t="shared" si="8"/>
        <v>57.190357439733994</v>
      </c>
      <c r="L161" s="89">
        <f t="shared" si="9"/>
        <v>73.482959268495435</v>
      </c>
      <c r="M161" s="89">
        <f t="shared" si="10"/>
        <v>12.136325852036576</v>
      </c>
      <c r="N161" s="89">
        <f t="shared" si="11"/>
        <v>57.190357439733994</v>
      </c>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row>
    <row r="162" spans="1:213" ht="15" customHeight="1" x14ac:dyDescent="0.2">
      <c r="A162" s="86">
        <v>10006427</v>
      </c>
      <c r="B162" s="63" t="s">
        <v>262</v>
      </c>
      <c r="C162" s="63" t="s">
        <v>29</v>
      </c>
      <c r="D162" s="87">
        <v>3190.6</v>
      </c>
      <c r="E162" s="88">
        <v>3378.6</v>
      </c>
      <c r="F162" s="97">
        <v>25.35</v>
      </c>
      <c r="G162" s="89">
        <v>5.39</v>
      </c>
      <c r="H162" s="89">
        <v>15.91</v>
      </c>
      <c r="I162" s="89">
        <v>3.08</v>
      </c>
      <c r="J162" s="89">
        <v>0.98</v>
      </c>
      <c r="K162" s="89">
        <f t="shared" si="8"/>
        <v>42.524654832347139</v>
      </c>
      <c r="L162" s="89">
        <f t="shared" si="9"/>
        <v>125.52268244575937</v>
      </c>
      <c r="M162" s="89">
        <f t="shared" si="10"/>
        <v>24.299802761341223</v>
      </c>
      <c r="N162" s="89">
        <f t="shared" si="11"/>
        <v>7.7317554240631168</v>
      </c>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row>
    <row r="163" spans="1:213" ht="15" customHeight="1" x14ac:dyDescent="0.2">
      <c r="A163" s="86">
        <v>10007152</v>
      </c>
      <c r="B163" s="63" t="s">
        <v>225</v>
      </c>
      <c r="C163" s="63" t="s">
        <v>18</v>
      </c>
      <c r="D163" s="87">
        <v>6675</v>
      </c>
      <c r="E163" s="88">
        <v>6915</v>
      </c>
      <c r="F163" s="97">
        <v>32.15</v>
      </c>
      <c r="G163" s="89">
        <v>7.3</v>
      </c>
      <c r="H163" s="89">
        <v>14.57</v>
      </c>
      <c r="I163" s="89">
        <v>2.09</v>
      </c>
      <c r="J163" s="89">
        <v>8.18</v>
      </c>
      <c r="K163" s="89">
        <f t="shared" si="8"/>
        <v>45.412130637636082</v>
      </c>
      <c r="L163" s="89">
        <f t="shared" si="9"/>
        <v>90.637636080870919</v>
      </c>
      <c r="M163" s="89">
        <f t="shared" si="10"/>
        <v>13.001555209953345</v>
      </c>
      <c r="N163" s="89">
        <f t="shared" si="11"/>
        <v>50.886469673405912</v>
      </c>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row>
    <row r="164" spans="1:213" ht="15" customHeight="1" x14ac:dyDescent="0.2">
      <c r="A164" s="86">
        <v>10000886</v>
      </c>
      <c r="B164" s="63" t="s">
        <v>28</v>
      </c>
      <c r="C164" s="63" t="s">
        <v>29</v>
      </c>
      <c r="D164" s="87">
        <v>9429.0630000000001</v>
      </c>
      <c r="E164" s="88">
        <v>9499.7180000000008</v>
      </c>
      <c r="F164" s="97">
        <v>23.99</v>
      </c>
      <c r="G164" s="89">
        <v>4.91</v>
      </c>
      <c r="H164" s="89">
        <v>9.44</v>
      </c>
      <c r="I164" s="89">
        <v>1.34</v>
      </c>
      <c r="J164" s="89">
        <v>8.3000000000000007</v>
      </c>
      <c r="K164" s="89">
        <f t="shared" si="8"/>
        <v>40.933722384326806</v>
      </c>
      <c r="L164" s="89">
        <f t="shared" si="9"/>
        <v>78.6994581075448</v>
      </c>
      <c r="M164" s="89">
        <f t="shared" si="10"/>
        <v>11.171321383909964</v>
      </c>
      <c r="N164" s="89">
        <f t="shared" si="11"/>
        <v>69.195498124218432</v>
      </c>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row>
    <row r="165" spans="1:213" ht="15" customHeight="1" x14ac:dyDescent="0.2">
      <c r="A165" s="86">
        <v>10007786</v>
      </c>
      <c r="B165" s="63" t="s">
        <v>30</v>
      </c>
      <c r="C165" s="63" t="s">
        <v>19</v>
      </c>
      <c r="D165" s="87">
        <v>15057.624</v>
      </c>
      <c r="E165" s="88">
        <v>15447.992</v>
      </c>
      <c r="F165" s="97">
        <v>30.03</v>
      </c>
      <c r="G165" s="89">
        <v>7.1</v>
      </c>
      <c r="H165" s="89">
        <v>3.2</v>
      </c>
      <c r="I165" s="89">
        <v>1.3</v>
      </c>
      <c r="J165" s="89">
        <v>18.43</v>
      </c>
      <c r="K165" s="89">
        <f t="shared" si="8"/>
        <v>47.286047286047285</v>
      </c>
      <c r="L165" s="89">
        <f t="shared" si="9"/>
        <v>21.312021312021312</v>
      </c>
      <c r="M165" s="89">
        <f t="shared" si="10"/>
        <v>8.6580086580086579</v>
      </c>
      <c r="N165" s="89">
        <f t="shared" si="11"/>
        <v>122.74392274392274</v>
      </c>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row>
    <row r="166" spans="1:213" ht="15" customHeight="1" x14ac:dyDescent="0.2">
      <c r="A166" s="86">
        <v>10007788</v>
      </c>
      <c r="B166" s="63" t="s">
        <v>31</v>
      </c>
      <c r="C166" s="63" t="s">
        <v>18</v>
      </c>
      <c r="D166" s="87">
        <v>10008.75</v>
      </c>
      <c r="E166" s="88">
        <v>10208.75</v>
      </c>
      <c r="F166" s="97">
        <v>31.9</v>
      </c>
      <c r="G166" s="89">
        <v>12.19</v>
      </c>
      <c r="H166" s="89">
        <v>0</v>
      </c>
      <c r="I166" s="89">
        <v>0</v>
      </c>
      <c r="J166" s="89">
        <v>19.71</v>
      </c>
      <c r="K166" s="89">
        <f t="shared" si="8"/>
        <v>76.426332288401255</v>
      </c>
      <c r="L166" s="89">
        <f t="shared" si="9"/>
        <v>0</v>
      </c>
      <c r="M166" s="89">
        <f t="shared" si="10"/>
        <v>0</v>
      </c>
      <c r="N166" s="89">
        <f t="shared" si="11"/>
        <v>123.57366771159877</v>
      </c>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row>
    <row r="167" spans="1:213" ht="15" customHeight="1" x14ac:dyDescent="0.2">
      <c r="A167" s="86">
        <v>10007141</v>
      </c>
      <c r="B167" s="63" t="s">
        <v>32</v>
      </c>
      <c r="C167" s="63" t="s">
        <v>26</v>
      </c>
      <c r="D167" s="87">
        <v>10480.391</v>
      </c>
      <c r="E167" s="88">
        <v>10856.241</v>
      </c>
      <c r="F167" s="97">
        <v>27.19</v>
      </c>
      <c r="G167" s="89">
        <v>2.99</v>
      </c>
      <c r="H167" s="89">
        <v>9.36</v>
      </c>
      <c r="I167" s="89">
        <v>4.3099999999999996</v>
      </c>
      <c r="J167" s="89">
        <v>10.53</v>
      </c>
      <c r="K167" s="89">
        <f t="shared" si="8"/>
        <v>21.9933799190879</v>
      </c>
      <c r="L167" s="89">
        <f t="shared" si="9"/>
        <v>68.848841485840367</v>
      </c>
      <c r="M167" s="89">
        <f t="shared" si="10"/>
        <v>31.702831923501286</v>
      </c>
      <c r="N167" s="89">
        <f t="shared" si="11"/>
        <v>77.454946671570426</v>
      </c>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row>
    <row r="168" spans="1:213" ht="15" customHeight="1" x14ac:dyDescent="0.2">
      <c r="A168" s="86">
        <v>10007848</v>
      </c>
      <c r="B168" s="63" t="s">
        <v>226</v>
      </c>
      <c r="C168" s="63" t="s">
        <v>26</v>
      </c>
      <c r="D168" s="87">
        <v>5501.2579999999998</v>
      </c>
      <c r="E168" s="88">
        <v>5468.5529999999999</v>
      </c>
      <c r="F168" s="97">
        <v>21.94</v>
      </c>
      <c r="G168" s="89">
        <v>4.54</v>
      </c>
      <c r="H168" s="89">
        <v>8.66</v>
      </c>
      <c r="I168" s="89">
        <v>1.1000000000000001</v>
      </c>
      <c r="J168" s="89">
        <v>7.64</v>
      </c>
      <c r="K168" s="89">
        <f t="shared" si="8"/>
        <v>41.38559708295351</v>
      </c>
      <c r="L168" s="89">
        <f t="shared" si="9"/>
        <v>78.942570647219696</v>
      </c>
      <c r="M168" s="89">
        <f t="shared" si="10"/>
        <v>10.027347310847768</v>
      </c>
      <c r="N168" s="89">
        <f t="shared" si="11"/>
        <v>69.644484958979021</v>
      </c>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row>
    <row r="169" spans="1:213" ht="15" customHeight="1" x14ac:dyDescent="0.2">
      <c r="A169" s="86">
        <v>10007851</v>
      </c>
      <c r="B169" s="63" t="s">
        <v>227</v>
      </c>
      <c r="C169" s="63" t="s">
        <v>25</v>
      </c>
      <c r="D169" s="87">
        <v>6815</v>
      </c>
      <c r="E169" s="88">
        <v>7393</v>
      </c>
      <c r="F169" s="97">
        <v>20.09</v>
      </c>
      <c r="G169" s="89">
        <v>4.29</v>
      </c>
      <c r="H169" s="89">
        <v>1.83</v>
      </c>
      <c r="I169" s="89">
        <v>1.36</v>
      </c>
      <c r="J169" s="89">
        <v>12.6</v>
      </c>
      <c r="K169" s="89">
        <f t="shared" si="8"/>
        <v>42.707814833250374</v>
      </c>
      <c r="L169" s="89">
        <f t="shared" si="9"/>
        <v>18.218018914883029</v>
      </c>
      <c r="M169" s="89">
        <f t="shared" si="10"/>
        <v>13.539074166251869</v>
      </c>
      <c r="N169" s="89">
        <f t="shared" si="11"/>
        <v>125.4355400696864</v>
      </c>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row>
    <row r="170" spans="1:213" ht="15" customHeight="1" x14ac:dyDescent="0.2">
      <c r="A170" s="86">
        <v>10007143</v>
      </c>
      <c r="B170" s="63" t="s">
        <v>142</v>
      </c>
      <c r="C170" s="63" t="s">
        <v>33</v>
      </c>
      <c r="D170" s="87">
        <v>11716.475</v>
      </c>
      <c r="E170" s="88">
        <v>12061.905000000001</v>
      </c>
      <c r="F170" s="97">
        <v>34</v>
      </c>
      <c r="G170" s="89">
        <v>12.55</v>
      </c>
      <c r="H170" s="89">
        <v>4.4000000000000004</v>
      </c>
      <c r="I170" s="89">
        <v>1.33</v>
      </c>
      <c r="J170" s="89">
        <v>15.74</v>
      </c>
      <c r="K170" s="89">
        <f t="shared" si="8"/>
        <v>73.82352941176471</v>
      </c>
      <c r="L170" s="89">
        <f t="shared" si="9"/>
        <v>25.882352941176475</v>
      </c>
      <c r="M170" s="89">
        <f t="shared" si="10"/>
        <v>7.8235294117647065</v>
      </c>
      <c r="N170" s="89">
        <f t="shared" si="11"/>
        <v>92.588235294117652</v>
      </c>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row>
    <row r="171" spans="1:213" ht="15" customHeight="1" x14ac:dyDescent="0.2">
      <c r="A171" s="86">
        <v>10007144</v>
      </c>
      <c r="B171" s="63" t="s">
        <v>263</v>
      </c>
      <c r="C171" s="63" t="s">
        <v>20</v>
      </c>
      <c r="D171" s="87">
        <v>6175.8320000000003</v>
      </c>
      <c r="E171" s="88">
        <v>6871.1790000000001</v>
      </c>
      <c r="F171" s="97">
        <v>23.35</v>
      </c>
      <c r="G171" s="89">
        <v>5.44</v>
      </c>
      <c r="H171" s="89">
        <v>7.15</v>
      </c>
      <c r="I171" s="89">
        <v>7.27</v>
      </c>
      <c r="J171" s="89">
        <v>3.5</v>
      </c>
      <c r="K171" s="89">
        <f t="shared" si="8"/>
        <v>46.595289079229126</v>
      </c>
      <c r="L171" s="89">
        <f t="shared" si="9"/>
        <v>61.241970021413273</v>
      </c>
      <c r="M171" s="89">
        <f t="shared" si="10"/>
        <v>62.269807280513909</v>
      </c>
      <c r="N171" s="89">
        <f t="shared" si="11"/>
        <v>29.978586723768736</v>
      </c>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row>
    <row r="172" spans="1:213" ht="15" customHeight="1" x14ac:dyDescent="0.2">
      <c r="A172" s="86">
        <v>10007792</v>
      </c>
      <c r="B172" s="63" t="s">
        <v>36</v>
      </c>
      <c r="C172" s="63" t="s">
        <v>19</v>
      </c>
      <c r="D172" s="87">
        <v>14190</v>
      </c>
      <c r="E172" s="88">
        <v>14756</v>
      </c>
      <c r="F172" s="97">
        <v>29.44</v>
      </c>
      <c r="G172" s="89">
        <v>8.39</v>
      </c>
      <c r="H172" s="89">
        <v>6.19</v>
      </c>
      <c r="I172" s="89">
        <v>3.9</v>
      </c>
      <c r="J172" s="89">
        <v>10.96</v>
      </c>
      <c r="K172" s="89">
        <f t="shared" si="8"/>
        <v>56.997282608695656</v>
      </c>
      <c r="L172" s="89">
        <f t="shared" si="9"/>
        <v>42.051630434782609</v>
      </c>
      <c r="M172" s="89">
        <f t="shared" si="10"/>
        <v>26.494565217391301</v>
      </c>
      <c r="N172" s="89">
        <f t="shared" si="11"/>
        <v>74.456521739130437</v>
      </c>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row>
    <row r="173" spans="1:213" ht="15" customHeight="1" x14ac:dyDescent="0.2">
      <c r="A173" s="86">
        <v>10007145</v>
      </c>
      <c r="B173" s="63" t="s">
        <v>143</v>
      </c>
      <c r="C173" s="63" t="s">
        <v>19</v>
      </c>
      <c r="D173" s="87">
        <v>3761.9050000000002</v>
      </c>
      <c r="E173" s="88">
        <v>3990.779</v>
      </c>
      <c r="F173" s="97">
        <v>18.48</v>
      </c>
      <c r="G173" s="89">
        <v>3.62</v>
      </c>
      <c r="H173" s="89">
        <v>4.1399999999999997</v>
      </c>
      <c r="I173" s="89">
        <v>2.5</v>
      </c>
      <c r="J173" s="89">
        <v>8.23</v>
      </c>
      <c r="K173" s="89">
        <f t="shared" si="8"/>
        <v>39.177489177489178</v>
      </c>
      <c r="L173" s="89">
        <f t="shared" si="9"/>
        <v>44.805194805194802</v>
      </c>
      <c r="M173" s="89">
        <f t="shared" si="10"/>
        <v>27.056277056277057</v>
      </c>
      <c r="N173" s="89">
        <f t="shared" si="11"/>
        <v>89.069264069264079</v>
      </c>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row>
    <row r="174" spans="1:213" ht="15" customHeight="1" x14ac:dyDescent="0.2">
      <c r="A174" s="86">
        <v>10007146</v>
      </c>
      <c r="B174" s="63" t="s">
        <v>228</v>
      </c>
      <c r="C174" s="63" t="s">
        <v>20</v>
      </c>
      <c r="D174" s="87">
        <v>6035</v>
      </c>
      <c r="E174" s="88">
        <v>5965</v>
      </c>
      <c r="F174" s="97">
        <v>20.48</v>
      </c>
      <c r="G174" s="89">
        <v>5.15</v>
      </c>
      <c r="H174" s="89">
        <v>7.21</v>
      </c>
      <c r="I174" s="89">
        <v>4.8099999999999996</v>
      </c>
      <c r="J174" s="89">
        <v>3.31</v>
      </c>
      <c r="K174" s="89">
        <f t="shared" si="8"/>
        <v>50.29296875</v>
      </c>
      <c r="L174" s="89">
        <f t="shared" si="9"/>
        <v>70.41015625</v>
      </c>
      <c r="M174" s="89">
        <f t="shared" si="10"/>
        <v>46.972656249999993</v>
      </c>
      <c r="N174" s="89">
        <f t="shared" si="11"/>
        <v>32.32421875</v>
      </c>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row>
    <row r="175" spans="1:213" ht="15" customHeight="1" x14ac:dyDescent="0.2">
      <c r="A175" s="86">
        <v>10007147</v>
      </c>
      <c r="B175" s="63" t="s">
        <v>144</v>
      </c>
      <c r="C175" s="63" t="s">
        <v>18</v>
      </c>
      <c r="D175" s="87">
        <v>7429.1790000000001</v>
      </c>
      <c r="E175" s="88">
        <v>7626.6049999999996</v>
      </c>
      <c r="F175" s="97">
        <v>18</v>
      </c>
      <c r="G175" s="89">
        <v>4.8899999999999997</v>
      </c>
      <c r="H175" s="89">
        <v>9.34</v>
      </c>
      <c r="I175" s="89">
        <v>2.48</v>
      </c>
      <c r="J175" s="89">
        <v>1.3</v>
      </c>
      <c r="K175" s="89">
        <f t="shared" si="8"/>
        <v>54.333333333333336</v>
      </c>
      <c r="L175" s="89">
        <f t="shared" si="9"/>
        <v>103.77777777777777</v>
      </c>
      <c r="M175" s="89">
        <f t="shared" si="10"/>
        <v>27.555555555555557</v>
      </c>
      <c r="N175" s="89">
        <f t="shared" si="11"/>
        <v>14.444444444444446</v>
      </c>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row>
    <row r="176" spans="1:213" ht="15" customHeight="1" x14ac:dyDescent="0.2">
      <c r="A176" s="86">
        <v>10007767</v>
      </c>
      <c r="B176" s="63" t="s">
        <v>65</v>
      </c>
      <c r="C176" s="63" t="s">
        <v>22</v>
      </c>
      <c r="D176" s="87">
        <v>5400.6769999999997</v>
      </c>
      <c r="E176" s="88">
        <v>6318.585</v>
      </c>
      <c r="F176" s="97">
        <v>23.4</v>
      </c>
      <c r="G176" s="89">
        <v>6.5</v>
      </c>
      <c r="H176" s="89">
        <v>4.7</v>
      </c>
      <c r="I176" s="89">
        <v>3.4</v>
      </c>
      <c r="J176" s="89">
        <v>8.8000000000000007</v>
      </c>
      <c r="K176" s="89">
        <f t="shared" si="8"/>
        <v>55.555555555555557</v>
      </c>
      <c r="L176" s="89">
        <f t="shared" si="9"/>
        <v>40.17094017094017</v>
      </c>
      <c r="M176" s="89">
        <f t="shared" si="10"/>
        <v>29.059829059829063</v>
      </c>
      <c r="N176" s="89">
        <f t="shared" si="11"/>
        <v>75.213675213675231</v>
      </c>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row>
    <row r="177" spans="1:213" ht="15" customHeight="1" x14ac:dyDescent="0.2">
      <c r="A177" s="86">
        <v>10007151</v>
      </c>
      <c r="B177" s="63" t="s">
        <v>145</v>
      </c>
      <c r="C177" s="63" t="s">
        <v>25</v>
      </c>
      <c r="D177" s="87">
        <v>5474.5519999999997</v>
      </c>
      <c r="E177" s="88">
        <v>5700.0630000000001</v>
      </c>
      <c r="F177" s="97">
        <v>14.56</v>
      </c>
      <c r="G177" s="89">
        <v>1.1200000000000001</v>
      </c>
      <c r="H177" s="89">
        <v>3.85</v>
      </c>
      <c r="I177" s="89">
        <v>1.49</v>
      </c>
      <c r="J177" s="89">
        <v>8.1</v>
      </c>
      <c r="K177" s="89">
        <f t="shared" si="8"/>
        <v>15.384615384615385</v>
      </c>
      <c r="L177" s="89">
        <f t="shared" si="9"/>
        <v>52.884615384615387</v>
      </c>
      <c r="M177" s="89">
        <f t="shared" si="10"/>
        <v>20.467032967032967</v>
      </c>
      <c r="N177" s="89">
        <f t="shared" si="11"/>
        <v>111.26373626373625</v>
      </c>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row>
    <row r="178" spans="1:213" ht="15" customHeight="1" x14ac:dyDescent="0.2">
      <c r="A178" s="86">
        <v>10007799</v>
      </c>
      <c r="B178" s="63" t="s">
        <v>66</v>
      </c>
      <c r="C178" s="63" t="s">
        <v>33</v>
      </c>
      <c r="D178" s="87">
        <v>16212.835999999999</v>
      </c>
      <c r="E178" s="88">
        <v>16534.728999999999</v>
      </c>
      <c r="F178" s="97">
        <v>32</v>
      </c>
      <c r="G178" s="89">
        <v>8.91</v>
      </c>
      <c r="H178" s="89">
        <v>4.82</v>
      </c>
      <c r="I178" s="89">
        <v>2</v>
      </c>
      <c r="J178" s="89">
        <v>16.27</v>
      </c>
      <c r="K178" s="89">
        <f t="shared" ref="K178:K206" si="12">(G178/F178)*200</f>
        <v>55.6875</v>
      </c>
      <c r="L178" s="89">
        <f t="shared" ref="L178:L206" si="13">(H178/F178)*200</f>
        <v>30.125</v>
      </c>
      <c r="M178" s="89">
        <f t="shared" ref="M178:M206" si="14">(I178/F178)*200</f>
        <v>12.5</v>
      </c>
      <c r="N178" s="89">
        <f t="shared" ref="N178:N206" si="15">(J178/F178)*200</f>
        <v>101.6875</v>
      </c>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row>
    <row r="179" spans="1:213" ht="15" customHeight="1" x14ac:dyDescent="0.2">
      <c r="A179" s="86">
        <v>10007138</v>
      </c>
      <c r="B179" s="63" t="s">
        <v>229</v>
      </c>
      <c r="C179" s="63" t="s">
        <v>25</v>
      </c>
      <c r="D179" s="87">
        <v>3526.5</v>
      </c>
      <c r="E179" s="88">
        <v>3715.55</v>
      </c>
      <c r="F179" s="97">
        <v>15.91</v>
      </c>
      <c r="G179" s="89">
        <v>1.34</v>
      </c>
      <c r="H179" s="89">
        <v>1.79</v>
      </c>
      <c r="I179" s="89">
        <v>2.23</v>
      </c>
      <c r="J179" s="89">
        <v>10.56</v>
      </c>
      <c r="K179" s="89">
        <f t="shared" si="12"/>
        <v>16.844751728472659</v>
      </c>
      <c r="L179" s="89">
        <f t="shared" si="13"/>
        <v>22.501571338780639</v>
      </c>
      <c r="M179" s="89">
        <f t="shared" si="14"/>
        <v>28.032683846637337</v>
      </c>
      <c r="N179" s="89">
        <f t="shared" si="15"/>
        <v>132.74670018856065</v>
      </c>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row>
    <row r="180" spans="1:213" ht="15" customHeight="1" x14ac:dyDescent="0.2">
      <c r="A180" s="86">
        <v>10001282</v>
      </c>
      <c r="B180" s="63" t="s">
        <v>146</v>
      </c>
      <c r="C180" s="63" t="s">
        <v>33</v>
      </c>
      <c r="D180" s="87">
        <v>9670</v>
      </c>
      <c r="E180" s="88">
        <v>9145</v>
      </c>
      <c r="F180" s="97">
        <v>19.2</v>
      </c>
      <c r="G180" s="89">
        <v>8.77</v>
      </c>
      <c r="H180" s="89">
        <v>3.77</v>
      </c>
      <c r="I180" s="89">
        <v>2.2400000000000002</v>
      </c>
      <c r="J180" s="89">
        <v>4.43</v>
      </c>
      <c r="K180" s="89">
        <f t="shared" si="12"/>
        <v>91.354166666666671</v>
      </c>
      <c r="L180" s="89">
        <f t="shared" si="13"/>
        <v>39.270833333333336</v>
      </c>
      <c r="M180" s="89">
        <f t="shared" si="14"/>
        <v>23.333333333333336</v>
      </c>
      <c r="N180" s="89">
        <f t="shared" si="15"/>
        <v>46.145833333333329</v>
      </c>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row>
    <row r="181" spans="1:213" ht="15" customHeight="1" x14ac:dyDescent="0.2">
      <c r="A181" s="86">
        <v>10007154</v>
      </c>
      <c r="B181" s="63" t="s">
        <v>67</v>
      </c>
      <c r="C181" s="63" t="s">
        <v>25</v>
      </c>
      <c r="D181" s="87">
        <v>18284.593000000001</v>
      </c>
      <c r="E181" s="88">
        <v>18668.774000000001</v>
      </c>
      <c r="F181" s="97">
        <v>28.89</v>
      </c>
      <c r="G181" s="89">
        <v>4.76</v>
      </c>
      <c r="H181" s="89">
        <v>3.59</v>
      </c>
      <c r="I181" s="89">
        <v>1.55</v>
      </c>
      <c r="J181" s="89">
        <v>18.989999999999998</v>
      </c>
      <c r="K181" s="89">
        <f t="shared" si="12"/>
        <v>32.95257874697127</v>
      </c>
      <c r="L181" s="89">
        <f t="shared" si="13"/>
        <v>24.85289027345102</v>
      </c>
      <c r="M181" s="89">
        <f t="shared" si="14"/>
        <v>10.730356524749048</v>
      </c>
      <c r="N181" s="89">
        <f t="shared" si="15"/>
        <v>131.46417445482865</v>
      </c>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row>
    <row r="182" spans="1:213" ht="15" customHeight="1" x14ac:dyDescent="0.2">
      <c r="A182" s="86">
        <v>10007774</v>
      </c>
      <c r="B182" s="63" t="s">
        <v>45</v>
      </c>
      <c r="C182" s="63" t="s">
        <v>29</v>
      </c>
      <c r="D182" s="87">
        <v>13224.873</v>
      </c>
      <c r="E182" s="88">
        <v>13536.873</v>
      </c>
      <c r="F182" s="97">
        <v>45.04</v>
      </c>
      <c r="G182" s="89">
        <v>16.149999999999999</v>
      </c>
      <c r="H182" s="89">
        <v>1.19</v>
      </c>
      <c r="I182" s="89">
        <v>1.37</v>
      </c>
      <c r="J182" s="89">
        <v>26.34</v>
      </c>
      <c r="K182" s="89">
        <f t="shared" si="12"/>
        <v>71.714031971580823</v>
      </c>
      <c r="L182" s="89">
        <f t="shared" si="13"/>
        <v>5.284191829484902</v>
      </c>
      <c r="M182" s="89">
        <f t="shared" si="14"/>
        <v>6.0834813499111906</v>
      </c>
      <c r="N182" s="89">
        <f t="shared" si="15"/>
        <v>116.9626998223801</v>
      </c>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row>
    <row r="183" spans="1:213" ht="15" customHeight="1" x14ac:dyDescent="0.2">
      <c r="A183" s="86">
        <v>10007801</v>
      </c>
      <c r="B183" s="63" t="s">
        <v>46</v>
      </c>
      <c r="C183" s="63" t="s">
        <v>19</v>
      </c>
      <c r="D183" s="87">
        <v>9000</v>
      </c>
      <c r="E183" s="88">
        <v>9230</v>
      </c>
      <c r="F183" s="97">
        <v>21.27</v>
      </c>
      <c r="G183" s="89">
        <v>5.42</v>
      </c>
      <c r="H183" s="89">
        <v>8.76</v>
      </c>
      <c r="I183" s="89">
        <v>3.46</v>
      </c>
      <c r="J183" s="89">
        <v>3.64</v>
      </c>
      <c r="K183" s="89">
        <f t="shared" si="12"/>
        <v>50.963798777621058</v>
      </c>
      <c r="L183" s="89">
        <f t="shared" si="13"/>
        <v>82.369534555712264</v>
      </c>
      <c r="M183" s="89">
        <f t="shared" si="14"/>
        <v>32.534085566525626</v>
      </c>
      <c r="N183" s="89">
        <f t="shared" si="15"/>
        <v>34.226610249177249</v>
      </c>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row>
    <row r="184" spans="1:213" ht="15" customHeight="1" x14ac:dyDescent="0.2">
      <c r="A184" s="86">
        <v>10007155</v>
      </c>
      <c r="B184" s="63" t="s">
        <v>147</v>
      </c>
      <c r="C184" s="63" t="s">
        <v>29</v>
      </c>
      <c r="D184" s="87">
        <v>10057.25</v>
      </c>
      <c r="E184" s="88">
        <v>10111.25</v>
      </c>
      <c r="F184" s="97">
        <v>24.11</v>
      </c>
      <c r="G184" s="89">
        <v>7.49</v>
      </c>
      <c r="H184" s="89">
        <v>6.84</v>
      </c>
      <c r="I184" s="89">
        <v>1.85</v>
      </c>
      <c r="J184" s="89">
        <v>7.93</v>
      </c>
      <c r="K184" s="89">
        <f t="shared" si="12"/>
        <v>62.131895479054336</v>
      </c>
      <c r="L184" s="89">
        <f t="shared" si="13"/>
        <v>56.739941932807966</v>
      </c>
      <c r="M184" s="89">
        <f t="shared" si="14"/>
        <v>15.346329323931979</v>
      </c>
      <c r="N184" s="89">
        <f t="shared" si="15"/>
        <v>65.78183326420573</v>
      </c>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row>
    <row r="185" spans="1:213" ht="15" customHeight="1" x14ac:dyDescent="0.2">
      <c r="A185" s="86">
        <v>10007156</v>
      </c>
      <c r="B185" s="63" t="s">
        <v>148</v>
      </c>
      <c r="C185" s="63" t="s">
        <v>26</v>
      </c>
      <c r="D185" s="87">
        <v>8051.0940000000001</v>
      </c>
      <c r="E185" s="88">
        <v>8095.9830000000002</v>
      </c>
      <c r="F185" s="97">
        <v>25.54</v>
      </c>
      <c r="G185" s="89">
        <v>3.91</v>
      </c>
      <c r="H185" s="89">
        <v>13.19</v>
      </c>
      <c r="I185" s="89">
        <v>1.95</v>
      </c>
      <c r="J185" s="89">
        <v>6.49</v>
      </c>
      <c r="K185" s="89">
        <f t="shared" si="12"/>
        <v>30.618637431480032</v>
      </c>
      <c r="L185" s="89">
        <f t="shared" si="13"/>
        <v>103.28895849647613</v>
      </c>
      <c r="M185" s="89">
        <f t="shared" si="14"/>
        <v>15.270164447924826</v>
      </c>
      <c r="N185" s="89">
        <f t="shared" si="15"/>
        <v>50.822239624119035</v>
      </c>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row>
    <row r="186" spans="1:213" ht="15" customHeight="1" x14ac:dyDescent="0.2">
      <c r="A186" s="86">
        <v>10007158</v>
      </c>
      <c r="B186" s="63" t="s">
        <v>53</v>
      </c>
      <c r="C186" s="63" t="s">
        <v>29</v>
      </c>
      <c r="D186" s="87">
        <v>12295.861999999999</v>
      </c>
      <c r="E186" s="88">
        <v>12487.697</v>
      </c>
      <c r="F186" s="97">
        <v>30.25</v>
      </c>
      <c r="G186" s="89">
        <v>4.7</v>
      </c>
      <c r="H186" s="89">
        <v>3.5</v>
      </c>
      <c r="I186" s="89">
        <v>1.1000000000000001</v>
      </c>
      <c r="J186" s="89">
        <v>20.95</v>
      </c>
      <c r="K186" s="89">
        <f t="shared" si="12"/>
        <v>31.074380165289256</v>
      </c>
      <c r="L186" s="89">
        <f t="shared" si="13"/>
        <v>23.140495867768596</v>
      </c>
      <c r="M186" s="89">
        <f t="shared" si="14"/>
        <v>7.2727272727272734</v>
      </c>
      <c r="N186" s="89">
        <f t="shared" si="15"/>
        <v>138.51239669421486</v>
      </c>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row>
    <row r="187" spans="1:213" ht="15" customHeight="1" x14ac:dyDescent="0.2">
      <c r="A187" s="86">
        <v>10037449</v>
      </c>
      <c r="B187" s="63" t="s">
        <v>81</v>
      </c>
      <c r="C187" s="63" t="s">
        <v>19</v>
      </c>
      <c r="D187" s="87">
        <v>2095.5770000000002</v>
      </c>
      <c r="E187" s="88">
        <v>2421.3009999999999</v>
      </c>
      <c r="F187" s="97">
        <v>25.2</v>
      </c>
      <c r="G187" s="89">
        <v>7.05</v>
      </c>
      <c r="H187" s="89">
        <v>7.56</v>
      </c>
      <c r="I187" s="89">
        <v>6.04</v>
      </c>
      <c r="J187" s="89">
        <v>4.55</v>
      </c>
      <c r="K187" s="89">
        <f t="shared" si="12"/>
        <v>55.952380952380956</v>
      </c>
      <c r="L187" s="89">
        <f t="shared" si="13"/>
        <v>60</v>
      </c>
      <c r="M187" s="89">
        <f t="shared" si="14"/>
        <v>47.936507936507937</v>
      </c>
      <c r="N187" s="89">
        <f t="shared" si="15"/>
        <v>36.111111111111107</v>
      </c>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row>
    <row r="188" spans="1:213" ht="15" customHeight="1" x14ac:dyDescent="0.2">
      <c r="A188" s="86">
        <v>10014001</v>
      </c>
      <c r="B188" s="63" t="s">
        <v>230</v>
      </c>
      <c r="C188" s="63" t="s">
        <v>18</v>
      </c>
      <c r="D188" s="87">
        <v>2426.5790000000002</v>
      </c>
      <c r="E188" s="88">
        <v>2910.3710000000001</v>
      </c>
      <c r="F188" s="97">
        <v>22.51</v>
      </c>
      <c r="G188" s="89">
        <v>3.61</v>
      </c>
      <c r="H188" s="89">
        <v>8.31</v>
      </c>
      <c r="I188" s="89">
        <v>4.03</v>
      </c>
      <c r="J188" s="89">
        <v>6.57</v>
      </c>
      <c r="K188" s="89">
        <f t="shared" si="12"/>
        <v>32.074633496223896</v>
      </c>
      <c r="L188" s="89">
        <f t="shared" si="13"/>
        <v>73.833851621501552</v>
      </c>
      <c r="M188" s="89">
        <f t="shared" si="14"/>
        <v>35.806308307418924</v>
      </c>
      <c r="N188" s="89">
        <f t="shared" si="15"/>
        <v>58.374055975122161</v>
      </c>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row>
    <row r="189" spans="1:213" ht="15" customHeight="1" x14ac:dyDescent="0.2">
      <c r="A189" s="86">
        <v>10007159</v>
      </c>
      <c r="B189" s="63" t="s">
        <v>54</v>
      </c>
      <c r="C189" s="63" t="s">
        <v>33</v>
      </c>
      <c r="D189" s="87">
        <v>10739</v>
      </c>
      <c r="E189" s="88">
        <v>9807</v>
      </c>
      <c r="F189" s="97">
        <v>27.48</v>
      </c>
      <c r="G189" s="89">
        <v>0.87</v>
      </c>
      <c r="H189" s="89">
        <v>8</v>
      </c>
      <c r="I189" s="89">
        <v>2.0699999999999998</v>
      </c>
      <c r="J189" s="89">
        <v>16.55</v>
      </c>
      <c r="K189" s="89">
        <f t="shared" si="12"/>
        <v>6.3318777292576414</v>
      </c>
      <c r="L189" s="89">
        <f t="shared" si="13"/>
        <v>58.224163027656473</v>
      </c>
      <c r="M189" s="89">
        <f t="shared" si="14"/>
        <v>15.065502183406112</v>
      </c>
      <c r="N189" s="89">
        <f t="shared" si="15"/>
        <v>120.45123726346434</v>
      </c>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row>
    <row r="190" spans="1:213" ht="15" customHeight="1" x14ac:dyDescent="0.2">
      <c r="A190" s="86">
        <v>10007806</v>
      </c>
      <c r="B190" s="63" t="s">
        <v>149</v>
      </c>
      <c r="C190" s="63" t="s">
        <v>29</v>
      </c>
      <c r="D190" s="87">
        <v>12114.965</v>
      </c>
      <c r="E190" s="88">
        <v>12347.963</v>
      </c>
      <c r="F190" s="97">
        <v>33.049999999999997</v>
      </c>
      <c r="G190" s="89">
        <v>6.8</v>
      </c>
      <c r="H190" s="89">
        <v>4.09</v>
      </c>
      <c r="I190" s="89">
        <v>5.41</v>
      </c>
      <c r="J190" s="89">
        <v>16.75</v>
      </c>
      <c r="K190" s="89">
        <f t="shared" si="12"/>
        <v>41.149773071104391</v>
      </c>
      <c r="L190" s="89">
        <f t="shared" si="13"/>
        <v>24.750378214826021</v>
      </c>
      <c r="M190" s="89">
        <f t="shared" si="14"/>
        <v>32.738275340393344</v>
      </c>
      <c r="N190" s="89">
        <f t="shared" si="15"/>
        <v>101.36157337367626</v>
      </c>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row>
    <row r="191" spans="1:213" ht="15" customHeight="1" x14ac:dyDescent="0.2">
      <c r="A191" s="86">
        <v>10007162</v>
      </c>
      <c r="B191" s="63" t="s">
        <v>150</v>
      </c>
      <c r="C191" s="63" t="s">
        <v>20</v>
      </c>
      <c r="D191" s="87">
        <v>7485</v>
      </c>
      <c r="E191" s="88">
        <v>7625</v>
      </c>
      <c r="F191" s="97">
        <v>25.05</v>
      </c>
      <c r="G191" s="89">
        <v>8.41</v>
      </c>
      <c r="H191" s="89">
        <v>5.17</v>
      </c>
      <c r="I191" s="89">
        <v>0.79</v>
      </c>
      <c r="J191" s="89">
        <v>10.68</v>
      </c>
      <c r="K191" s="89">
        <f t="shared" si="12"/>
        <v>67.145708582834331</v>
      </c>
      <c r="L191" s="89">
        <f t="shared" si="13"/>
        <v>41.277445109780437</v>
      </c>
      <c r="M191" s="89">
        <f t="shared" si="14"/>
        <v>6.3073852295409178</v>
      </c>
      <c r="N191" s="89">
        <f t="shared" si="15"/>
        <v>85.269461077844312</v>
      </c>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row>
    <row r="192" spans="1:213" ht="15" customHeight="1" x14ac:dyDescent="0.2">
      <c r="A192" s="86">
        <v>10007164</v>
      </c>
      <c r="B192" s="63" t="s">
        <v>151</v>
      </c>
      <c r="C192" s="63" t="s">
        <v>19</v>
      </c>
      <c r="D192" s="87">
        <v>14680.678</v>
      </c>
      <c r="E192" s="88">
        <v>15453.168</v>
      </c>
      <c r="F192" s="97">
        <v>26.96</v>
      </c>
      <c r="G192" s="89">
        <v>5.35</v>
      </c>
      <c r="H192" s="89">
        <v>8.5299999999999994</v>
      </c>
      <c r="I192" s="89">
        <v>5.47</v>
      </c>
      <c r="J192" s="89">
        <v>7.62</v>
      </c>
      <c r="K192" s="89">
        <f t="shared" si="12"/>
        <v>39.688427299703264</v>
      </c>
      <c r="L192" s="89">
        <f t="shared" si="13"/>
        <v>63.278931750741826</v>
      </c>
      <c r="M192" s="89">
        <f t="shared" si="14"/>
        <v>40.578635014836792</v>
      </c>
      <c r="N192" s="89">
        <f t="shared" si="15"/>
        <v>56.528189910979229</v>
      </c>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row>
    <row r="193" spans="1:213" ht="15" customHeight="1" x14ac:dyDescent="0.2">
      <c r="A193" s="86">
        <v>10003614</v>
      </c>
      <c r="B193" s="63" t="s">
        <v>231</v>
      </c>
      <c r="C193" s="63" t="s">
        <v>29</v>
      </c>
      <c r="D193" s="87">
        <v>3347.6039999999998</v>
      </c>
      <c r="E193" s="88">
        <v>3395.2489999999998</v>
      </c>
      <c r="F193" s="97">
        <v>20.350000000000001</v>
      </c>
      <c r="G193" s="89">
        <v>2.19</v>
      </c>
      <c r="H193" s="89">
        <v>8.5</v>
      </c>
      <c r="I193" s="89">
        <v>1.97</v>
      </c>
      <c r="J193" s="89">
        <v>7.69</v>
      </c>
      <c r="K193" s="89">
        <f t="shared" si="12"/>
        <v>21.523341523341522</v>
      </c>
      <c r="L193" s="89">
        <f t="shared" si="13"/>
        <v>83.538083538083526</v>
      </c>
      <c r="M193" s="89">
        <f t="shared" si="14"/>
        <v>19.36117936117936</v>
      </c>
      <c r="N193" s="89">
        <f t="shared" si="15"/>
        <v>75.577395577395578</v>
      </c>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row>
    <row r="194" spans="1:213" ht="15" customHeight="1" x14ac:dyDescent="0.2">
      <c r="A194" s="86">
        <v>10007166</v>
      </c>
      <c r="B194" s="63" t="s">
        <v>152</v>
      </c>
      <c r="C194" s="63" t="s">
        <v>22</v>
      </c>
      <c r="D194" s="87">
        <v>6437</v>
      </c>
      <c r="E194" s="88">
        <v>6327</v>
      </c>
      <c r="F194" s="97">
        <v>18.23</v>
      </c>
      <c r="G194" s="89">
        <v>1.82</v>
      </c>
      <c r="H194" s="89">
        <v>7.93</v>
      </c>
      <c r="I194" s="89">
        <v>2.23</v>
      </c>
      <c r="J194" s="89">
        <v>6.25</v>
      </c>
      <c r="K194" s="89">
        <f t="shared" si="12"/>
        <v>19.967087218869995</v>
      </c>
      <c r="L194" s="89">
        <f t="shared" si="13"/>
        <v>86.999451453647822</v>
      </c>
      <c r="M194" s="89">
        <f t="shared" si="14"/>
        <v>24.465167306637412</v>
      </c>
      <c r="N194" s="89">
        <f t="shared" si="15"/>
        <v>68.56829402084476</v>
      </c>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row>
    <row r="195" spans="1:213" ht="15" customHeight="1" x14ac:dyDescent="0.2">
      <c r="A195" s="86">
        <v>10007139</v>
      </c>
      <c r="B195" s="63" t="s">
        <v>153</v>
      </c>
      <c r="C195" s="63" t="s">
        <v>22</v>
      </c>
      <c r="D195" s="87">
        <v>4959.6620000000003</v>
      </c>
      <c r="E195" s="88">
        <v>5128.2359999999999</v>
      </c>
      <c r="F195" s="97">
        <v>19</v>
      </c>
      <c r="G195" s="89">
        <v>3.93</v>
      </c>
      <c r="H195" s="89">
        <v>5.9</v>
      </c>
      <c r="I195" s="89">
        <v>5.13</v>
      </c>
      <c r="J195" s="89">
        <v>4.04</v>
      </c>
      <c r="K195" s="89">
        <f t="shared" si="12"/>
        <v>41.368421052631582</v>
      </c>
      <c r="L195" s="89">
        <f t="shared" si="13"/>
        <v>62.10526315789474</v>
      </c>
      <c r="M195" s="89">
        <f t="shared" si="14"/>
        <v>54</v>
      </c>
      <c r="N195" s="89">
        <f t="shared" si="15"/>
        <v>42.526315789473685</v>
      </c>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row>
    <row r="196" spans="1:213" ht="15" customHeight="1" x14ac:dyDescent="0.2">
      <c r="A196" s="86">
        <v>10007167</v>
      </c>
      <c r="B196" s="63" t="s">
        <v>58</v>
      </c>
      <c r="C196" s="63" t="s">
        <v>27</v>
      </c>
      <c r="D196" s="87">
        <v>10920.019</v>
      </c>
      <c r="E196" s="88">
        <v>11160.118</v>
      </c>
      <c r="F196" s="97">
        <v>29.6</v>
      </c>
      <c r="G196" s="89">
        <v>8.56</v>
      </c>
      <c r="H196" s="89">
        <v>5.27</v>
      </c>
      <c r="I196" s="89">
        <v>0.6</v>
      </c>
      <c r="J196" s="89">
        <v>15.16</v>
      </c>
      <c r="K196" s="89">
        <f t="shared" si="12"/>
        <v>57.837837837837839</v>
      </c>
      <c r="L196" s="89">
        <f t="shared" si="13"/>
        <v>35.608108108108105</v>
      </c>
      <c r="M196" s="89">
        <f t="shared" si="14"/>
        <v>4.0540540540540535</v>
      </c>
      <c r="N196" s="89">
        <f t="shared" si="15"/>
        <v>102.43243243243244</v>
      </c>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row>
    <row r="197" spans="1:213" ht="15" customHeight="1" x14ac:dyDescent="0.2">
      <c r="A197" s="86">
        <v>10007289</v>
      </c>
      <c r="B197" s="63" t="s">
        <v>232</v>
      </c>
      <c r="C197" s="63" t="s">
        <v>27</v>
      </c>
      <c r="D197" s="87">
        <v>86.6</v>
      </c>
      <c r="E197" s="88">
        <v>108.343</v>
      </c>
      <c r="F197" s="97">
        <v>34.17</v>
      </c>
      <c r="G197" s="89">
        <v>2.02</v>
      </c>
      <c r="H197" s="89">
        <v>5.83</v>
      </c>
      <c r="I197" s="89">
        <v>2.02</v>
      </c>
      <c r="J197" s="89">
        <v>24.3</v>
      </c>
      <c r="K197" s="89">
        <f t="shared" si="12"/>
        <v>11.823236757389523</v>
      </c>
      <c r="L197" s="89">
        <f t="shared" si="13"/>
        <v>34.123500146327181</v>
      </c>
      <c r="M197" s="89">
        <f t="shared" si="14"/>
        <v>11.823236757389523</v>
      </c>
      <c r="N197" s="89">
        <f t="shared" si="15"/>
        <v>142.23002633889377</v>
      </c>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row>
    <row r="198" spans="1:213" ht="15" customHeight="1" x14ac:dyDescent="0.2">
      <c r="A198" s="86">
        <v>10007315</v>
      </c>
      <c r="B198" s="63" t="s">
        <v>233</v>
      </c>
      <c r="C198" s="63" t="s">
        <v>22</v>
      </c>
      <c r="D198" s="87">
        <v>142.6</v>
      </c>
      <c r="E198" s="88">
        <v>177.5</v>
      </c>
      <c r="F198" s="97">
        <v>188.83</v>
      </c>
      <c r="G198" s="89">
        <v>21.49</v>
      </c>
      <c r="H198" s="89">
        <v>16.059999999999999</v>
      </c>
      <c r="I198" s="89">
        <v>21.49</v>
      </c>
      <c r="J198" s="89">
        <v>129.79</v>
      </c>
      <c r="K198" s="89">
        <f t="shared" si="12"/>
        <v>22.761213790181642</v>
      </c>
      <c r="L198" s="89">
        <f t="shared" si="13"/>
        <v>17.010009002806754</v>
      </c>
      <c r="M198" s="89">
        <f t="shared" si="14"/>
        <v>22.761213790181642</v>
      </c>
      <c r="N198" s="89">
        <f t="shared" si="15"/>
        <v>137.46756341682993</v>
      </c>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row>
    <row r="199" spans="1:213" ht="15" customHeight="1" x14ac:dyDescent="0.2">
      <c r="A199" s="86">
        <v>10007859</v>
      </c>
      <c r="B199" s="63" t="s">
        <v>154</v>
      </c>
      <c r="C199" s="63" t="s">
        <v>22</v>
      </c>
      <c r="D199" s="87">
        <v>510</v>
      </c>
      <c r="E199" s="88">
        <v>629</v>
      </c>
      <c r="F199" s="97">
        <v>22.66</v>
      </c>
      <c r="G199" s="89">
        <v>6.48</v>
      </c>
      <c r="H199" s="89">
        <v>9.01</v>
      </c>
      <c r="I199" s="89">
        <v>3.42</v>
      </c>
      <c r="J199" s="89">
        <v>3.75</v>
      </c>
      <c r="K199" s="89">
        <f t="shared" si="12"/>
        <v>57.193292144748462</v>
      </c>
      <c r="L199" s="89">
        <f t="shared" si="13"/>
        <v>79.523389232127101</v>
      </c>
      <c r="M199" s="89">
        <f t="shared" si="14"/>
        <v>30.185348631950571</v>
      </c>
      <c r="N199" s="89">
        <f t="shared" si="15"/>
        <v>33.097969991173876</v>
      </c>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row>
    <row r="200" spans="1:213" ht="15" customHeight="1" x14ac:dyDescent="0.2">
      <c r="A200" s="86">
        <v>10007431</v>
      </c>
      <c r="B200" s="63" t="s">
        <v>264</v>
      </c>
      <c r="C200" s="63" t="s">
        <v>18</v>
      </c>
      <c r="D200" s="87">
        <v>48</v>
      </c>
      <c r="E200" s="88">
        <v>303.77499999999998</v>
      </c>
      <c r="F200" s="97">
        <v>30.9</v>
      </c>
      <c r="G200" s="89">
        <v>7</v>
      </c>
      <c r="H200" s="89">
        <v>9</v>
      </c>
      <c r="I200" s="89">
        <v>9</v>
      </c>
      <c r="J200" s="89">
        <v>5.9</v>
      </c>
      <c r="K200" s="89">
        <f t="shared" si="12"/>
        <v>45.307443365695796</v>
      </c>
      <c r="L200" s="89">
        <f t="shared" si="13"/>
        <v>58.252427184466029</v>
      </c>
      <c r="M200" s="89">
        <f t="shared" si="14"/>
        <v>58.252427184466029</v>
      </c>
      <c r="N200" s="89">
        <f t="shared" si="15"/>
        <v>38.187702265372167</v>
      </c>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row>
    <row r="201" spans="1:213" ht="15" customHeight="1" x14ac:dyDescent="0.2">
      <c r="A201" s="86">
        <v>10007459</v>
      </c>
      <c r="B201" s="63" t="s">
        <v>79</v>
      </c>
      <c r="C201" s="63" t="s">
        <v>19</v>
      </c>
      <c r="D201" s="87">
        <v>248.07499999999999</v>
      </c>
      <c r="E201" s="88">
        <v>342.08800000000002</v>
      </c>
      <c r="F201" s="97">
        <v>27.09</v>
      </c>
      <c r="G201" s="89">
        <v>5.62</v>
      </c>
      <c r="H201" s="89">
        <v>9.18</v>
      </c>
      <c r="I201" s="89">
        <v>1.4</v>
      </c>
      <c r="J201" s="89">
        <v>10.89</v>
      </c>
      <c r="K201" s="89">
        <f t="shared" si="12"/>
        <v>41.491325212255447</v>
      </c>
      <c r="L201" s="89">
        <f t="shared" si="13"/>
        <v>67.774086378737536</v>
      </c>
      <c r="M201" s="89">
        <f t="shared" si="14"/>
        <v>10.335917312661499</v>
      </c>
      <c r="N201" s="89">
        <f t="shared" si="15"/>
        <v>80.398671096345524</v>
      </c>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row>
    <row r="202" spans="1:213" ht="15" customHeight="1" x14ac:dyDescent="0.2">
      <c r="A202" s="86">
        <v>10007500</v>
      </c>
      <c r="B202" s="63" t="s">
        <v>234</v>
      </c>
      <c r="C202" s="63" t="s">
        <v>26</v>
      </c>
      <c r="D202" s="87">
        <v>75</v>
      </c>
      <c r="E202" s="88">
        <v>100</v>
      </c>
      <c r="F202" s="97">
        <v>15.27</v>
      </c>
      <c r="G202" s="89">
        <v>1.1499999999999999</v>
      </c>
      <c r="H202" s="89">
        <v>11.45</v>
      </c>
      <c r="I202" s="89">
        <v>1.1499999999999999</v>
      </c>
      <c r="J202" s="89">
        <v>1.53</v>
      </c>
      <c r="K202" s="89">
        <f t="shared" si="12"/>
        <v>15.062213490504256</v>
      </c>
      <c r="L202" s="89">
        <f t="shared" si="13"/>
        <v>149.96725605762933</v>
      </c>
      <c r="M202" s="89">
        <f t="shared" si="14"/>
        <v>15.062213490504256</v>
      </c>
      <c r="N202" s="89">
        <f t="shared" si="15"/>
        <v>20.039292730844796</v>
      </c>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row>
    <row r="203" spans="1:213" ht="15" customHeight="1" x14ac:dyDescent="0.2">
      <c r="A203" s="86">
        <v>10007553</v>
      </c>
      <c r="B203" s="63" t="s">
        <v>235</v>
      </c>
      <c r="C203" s="63" t="s">
        <v>26</v>
      </c>
      <c r="D203" s="87">
        <v>145.94900000000001</v>
      </c>
      <c r="E203" s="88">
        <v>145.94900000000001</v>
      </c>
      <c r="F203" s="97">
        <v>54.36</v>
      </c>
      <c r="G203" s="89">
        <v>10.5</v>
      </c>
      <c r="H203" s="89">
        <v>5.0999999999999996</v>
      </c>
      <c r="I203" s="89">
        <v>1.7</v>
      </c>
      <c r="J203" s="89">
        <v>37.06</v>
      </c>
      <c r="K203" s="89">
        <f t="shared" si="12"/>
        <v>38.631346578366447</v>
      </c>
      <c r="L203" s="89">
        <f t="shared" si="13"/>
        <v>18.763796909492271</v>
      </c>
      <c r="M203" s="89">
        <f t="shared" si="14"/>
        <v>6.2545989698307576</v>
      </c>
      <c r="N203" s="89">
        <f t="shared" si="15"/>
        <v>136.35025754231054</v>
      </c>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row>
    <row r="204" spans="1:213" ht="15" customHeight="1" x14ac:dyDescent="0.2">
      <c r="A204" s="86">
        <v>10007696</v>
      </c>
      <c r="B204" s="63" t="s">
        <v>265</v>
      </c>
      <c r="C204" s="63" t="s">
        <v>19</v>
      </c>
      <c r="D204" s="87">
        <v>83</v>
      </c>
      <c r="E204" s="88">
        <v>119.5</v>
      </c>
      <c r="F204" s="97">
        <v>31.41</v>
      </c>
      <c r="G204" s="89">
        <v>12.61</v>
      </c>
      <c r="H204" s="89">
        <v>9.1999999999999993</v>
      </c>
      <c r="I204" s="89">
        <v>3.42</v>
      </c>
      <c r="J204" s="89">
        <v>6.18</v>
      </c>
      <c r="K204" s="89">
        <f t="shared" si="12"/>
        <v>80.292900350206935</v>
      </c>
      <c r="L204" s="89">
        <f t="shared" si="13"/>
        <v>58.58007004138809</v>
      </c>
      <c r="M204" s="89">
        <f t="shared" si="14"/>
        <v>21.776504297994268</v>
      </c>
      <c r="N204" s="89">
        <f t="shared" si="15"/>
        <v>39.350525310410696</v>
      </c>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row>
    <row r="205" spans="1:213" ht="15" customHeight="1" x14ac:dyDescent="0.2">
      <c r="A205" s="86">
        <v>10007709</v>
      </c>
      <c r="B205" s="63" t="s">
        <v>80</v>
      </c>
      <c r="C205" s="63" t="s">
        <v>27</v>
      </c>
      <c r="D205" s="87">
        <v>116</v>
      </c>
      <c r="E205" s="88">
        <v>142</v>
      </c>
      <c r="F205" s="97">
        <v>28.72</v>
      </c>
      <c r="G205" s="89">
        <v>1.67</v>
      </c>
      <c r="H205" s="89">
        <v>1.67</v>
      </c>
      <c r="I205" s="89">
        <v>0.81</v>
      </c>
      <c r="J205" s="89">
        <v>24.58</v>
      </c>
      <c r="K205" s="89">
        <f t="shared" si="12"/>
        <v>11.629526462395544</v>
      </c>
      <c r="L205" s="89">
        <f t="shared" si="13"/>
        <v>11.629526462395544</v>
      </c>
      <c r="M205" s="89">
        <f t="shared" si="14"/>
        <v>5.6406685236768812</v>
      </c>
      <c r="N205" s="89">
        <f t="shared" si="15"/>
        <v>171.16991643454037</v>
      </c>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row>
    <row r="206" spans="1:213" ht="15" customHeight="1" x14ac:dyDescent="0.2">
      <c r="A206" s="82">
        <v>10007713</v>
      </c>
      <c r="B206" s="57" t="s">
        <v>155</v>
      </c>
      <c r="C206" s="57" t="s">
        <v>27</v>
      </c>
      <c r="D206" s="83">
        <v>4228.7820000000002</v>
      </c>
      <c r="E206" s="84">
        <v>4228.7820000000002</v>
      </c>
      <c r="F206" s="96">
        <v>26.04</v>
      </c>
      <c r="G206" s="85">
        <v>4.8099999999999996</v>
      </c>
      <c r="H206" s="85">
        <v>11.17</v>
      </c>
      <c r="I206" s="85">
        <v>1.53</v>
      </c>
      <c r="J206" s="85">
        <v>8.5299999999999994</v>
      </c>
      <c r="K206" s="85">
        <f t="shared" si="12"/>
        <v>36.943164362519198</v>
      </c>
      <c r="L206" s="85">
        <f t="shared" si="13"/>
        <v>85.791090629800308</v>
      </c>
      <c r="M206" s="85">
        <f t="shared" si="14"/>
        <v>11.751152073732719</v>
      </c>
      <c r="N206" s="85">
        <f t="shared" si="15"/>
        <v>65.514592933947768</v>
      </c>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c r="EC206" s="57"/>
      <c r="ED206" s="57"/>
      <c r="EE206" s="57"/>
      <c r="EF206" s="57"/>
      <c r="EG206" s="57"/>
      <c r="EH206" s="57"/>
      <c r="EI206" s="57"/>
      <c r="EJ206" s="57"/>
      <c r="EK206" s="57"/>
      <c r="EL206" s="57"/>
      <c r="EM206" s="57"/>
      <c r="EN206" s="57"/>
      <c r="EO206" s="57"/>
      <c r="EP206" s="57"/>
      <c r="EQ206" s="57"/>
      <c r="ER206" s="57"/>
      <c r="ES206" s="57"/>
      <c r="ET206" s="57"/>
      <c r="EU206" s="57"/>
      <c r="EV206" s="57"/>
      <c r="EW206" s="57"/>
      <c r="EX206" s="57"/>
      <c r="EY206" s="57"/>
      <c r="EZ206" s="57"/>
      <c r="FA206" s="57"/>
      <c r="FB206" s="57"/>
      <c r="FC206" s="57"/>
      <c r="FD206" s="57"/>
      <c r="FE206" s="57"/>
      <c r="FF206" s="57"/>
      <c r="FG206" s="57"/>
      <c r="FH206" s="57"/>
      <c r="FI206" s="57"/>
      <c r="FJ206" s="57"/>
      <c r="FK206" s="57"/>
      <c r="FL206" s="57"/>
      <c r="FM206" s="57"/>
      <c r="FN206" s="57"/>
      <c r="FO206" s="57"/>
      <c r="FP206" s="57"/>
      <c r="FQ206" s="57"/>
      <c r="FR206" s="57"/>
      <c r="FS206" s="57"/>
      <c r="FT206" s="57"/>
      <c r="FU206" s="57"/>
      <c r="FV206" s="57"/>
      <c r="FW206" s="57"/>
      <c r="FX206" s="57"/>
      <c r="FY206" s="57"/>
      <c r="FZ206" s="57"/>
      <c r="GA206" s="57"/>
      <c r="GB206" s="57"/>
      <c r="GC206" s="57"/>
      <c r="GD206" s="57"/>
      <c r="GE206" s="57"/>
      <c r="GF206" s="57"/>
      <c r="GG206" s="57"/>
      <c r="GH206" s="57"/>
      <c r="GI206" s="57"/>
      <c r="GJ206" s="57"/>
      <c r="GK206" s="57"/>
      <c r="GL206" s="57"/>
      <c r="GM206" s="57"/>
      <c r="GN206" s="57"/>
      <c r="GO206" s="57"/>
      <c r="GP206" s="57"/>
      <c r="GQ206" s="57"/>
      <c r="GR206" s="57"/>
      <c r="GS206" s="57"/>
      <c r="GT206" s="57"/>
      <c r="GU206" s="57"/>
      <c r="GV206" s="57"/>
      <c r="GW206" s="57"/>
      <c r="GX206" s="57"/>
      <c r="GY206" s="57"/>
      <c r="GZ206" s="57"/>
      <c r="HA206" s="57"/>
      <c r="HB206" s="57"/>
      <c r="HC206" s="57"/>
      <c r="HD206" s="57"/>
      <c r="HE206" s="57"/>
    </row>
    <row r="207" spans="1:213" ht="15" customHeight="1" x14ac:dyDescent="0.2"/>
    <row r="208" spans="1:213"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sheetData>
  <mergeCells count="7">
    <mergeCell ref="A5:HE5"/>
    <mergeCell ref="O8:HE8"/>
    <mergeCell ref="E7:HE7"/>
    <mergeCell ref="A7:A8"/>
    <mergeCell ref="B7:B8"/>
    <mergeCell ref="C7:C8"/>
    <mergeCell ref="D7:D8"/>
  </mergeCells>
  <conditionalFormatting sqref="O9:HF206">
    <cfRule type="expression" dxfId="3" priority="25">
      <formula>AND(COLUMNS($M9:M9)&gt;($K9+$L9+$M9),COLUMNS($L9:L9)&lt;=($K9+$L9+$M9+$N9),COLUMNS($M9:M9)&lt;200)</formula>
    </cfRule>
    <cfRule type="expression" dxfId="2" priority="26">
      <formula>AND(COLUMNS($M9:M9)&gt;($K9+$L9),COLUMNS($M9:M9)&lt;=($K9+$L9+$M9))</formula>
    </cfRule>
    <cfRule type="expression" dxfId="1" priority="27">
      <formula>AND(COLUMNS($M9:M9)&gt;($K9),COLUMNS(M9:$M9)&lt;=($K9+$L9))</formula>
    </cfRule>
    <cfRule type="expression" dxfId="0" priority="28">
      <formula>COLUMNS($O9:O9)&lt;$K9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6"/>
  <sheetViews>
    <sheetView showGridLines="0" zoomScaleNormal="100" workbookViewId="0"/>
  </sheetViews>
  <sheetFormatPr defaultColWidth="9.140625" defaultRowHeight="15" customHeight="1" x14ac:dyDescent="0.2"/>
  <cols>
    <col min="1" max="1" width="10.7109375" style="99" customWidth="1"/>
    <col min="2" max="2" width="51.85546875" style="36" customWidth="1"/>
    <col min="3" max="3" width="9.140625" style="36" customWidth="1"/>
    <col min="4" max="5" width="24.42578125" style="36" customWidth="1"/>
    <col min="6" max="6" width="13" style="36" customWidth="1"/>
    <col min="7" max="7" width="13.28515625" style="36" customWidth="1"/>
    <col min="8" max="8" width="17.28515625" style="36" customWidth="1"/>
    <col min="9" max="9" width="17" style="36" customWidth="1"/>
    <col min="10" max="10" width="18.28515625" style="36" customWidth="1"/>
    <col min="11" max="11" width="9.140625" style="36" customWidth="1"/>
    <col min="12" max="16384" width="9.140625" style="36"/>
  </cols>
  <sheetData>
    <row r="2" spans="1:12" ht="20.25" x14ac:dyDescent="0.3">
      <c r="A2" s="65" t="s">
        <v>86</v>
      </c>
      <c r="C2" s="98"/>
      <c r="D2" s="98"/>
      <c r="E2" s="98"/>
      <c r="F2" s="98"/>
      <c r="G2" s="98"/>
      <c r="H2" s="98"/>
      <c r="I2" s="98"/>
      <c r="J2" s="98"/>
    </row>
    <row r="3" spans="1:12" s="1" customFormat="1" ht="15" customHeight="1" x14ac:dyDescent="0.25">
      <c r="A3" s="110" t="s">
        <v>236</v>
      </c>
      <c r="B3" s="109"/>
      <c r="C3" s="109"/>
      <c r="D3" s="109"/>
      <c r="E3" s="109"/>
      <c r="F3" s="2"/>
      <c r="G3" s="2"/>
      <c r="H3" s="2"/>
      <c r="I3" s="2"/>
      <c r="J3" s="2"/>
      <c r="K3" s="2"/>
      <c r="L3" s="2"/>
    </row>
    <row r="5" spans="1:12" ht="180" customHeight="1" x14ac:dyDescent="0.2">
      <c r="A5" s="119" t="s">
        <v>93</v>
      </c>
      <c r="B5" s="119"/>
      <c r="C5" s="119"/>
      <c r="D5" s="119"/>
      <c r="E5" s="119"/>
      <c r="F5" s="119"/>
      <c r="G5" s="119"/>
      <c r="H5" s="119"/>
      <c r="I5" s="119"/>
      <c r="J5" s="119"/>
    </row>
    <row r="7" spans="1:12" ht="15" customHeight="1" x14ac:dyDescent="0.2">
      <c r="A7" s="124" t="s">
        <v>160</v>
      </c>
      <c r="B7" s="124" t="s">
        <v>68</v>
      </c>
      <c r="C7" s="124" t="s">
        <v>69</v>
      </c>
      <c r="D7" s="128" t="s">
        <v>174</v>
      </c>
      <c r="E7" s="130" t="s">
        <v>175</v>
      </c>
      <c r="F7" s="127" t="s">
        <v>176</v>
      </c>
      <c r="G7" s="127"/>
      <c r="H7" s="127"/>
      <c r="I7" s="127"/>
      <c r="J7" s="127"/>
    </row>
    <row r="8" spans="1:12" ht="54" x14ac:dyDescent="0.2">
      <c r="A8" s="124"/>
      <c r="B8" s="124"/>
      <c r="C8" s="124"/>
      <c r="D8" s="128"/>
      <c r="E8" s="130"/>
      <c r="F8" s="43" t="s">
        <v>177</v>
      </c>
      <c r="G8" s="43" t="s">
        <v>178</v>
      </c>
      <c r="H8" s="43" t="s">
        <v>70</v>
      </c>
      <c r="I8" s="43" t="s">
        <v>71</v>
      </c>
      <c r="J8" s="43" t="s">
        <v>72</v>
      </c>
    </row>
    <row r="9" spans="1:12" ht="15" customHeight="1" x14ac:dyDescent="0.2">
      <c r="A9" s="78">
        <v>10000163</v>
      </c>
      <c r="B9" s="51" t="s">
        <v>94</v>
      </c>
      <c r="C9" s="51" t="s">
        <v>19</v>
      </c>
      <c r="D9" s="100">
        <v>30.5</v>
      </c>
      <c r="E9" s="101">
        <v>30.5</v>
      </c>
      <c r="F9" s="104">
        <v>9250</v>
      </c>
      <c r="G9" s="104">
        <v>9250</v>
      </c>
      <c r="H9" s="104">
        <v>9250</v>
      </c>
      <c r="I9" s="104">
        <v>9250</v>
      </c>
      <c r="J9" s="104">
        <v>9034.06</v>
      </c>
    </row>
    <row r="10" spans="1:12" ht="15" customHeight="1" x14ac:dyDescent="0.2">
      <c r="A10" s="82">
        <v>10000291</v>
      </c>
      <c r="B10" s="57" t="s">
        <v>17</v>
      </c>
      <c r="C10" s="57" t="s">
        <v>18</v>
      </c>
      <c r="D10" s="102">
        <v>18.87</v>
      </c>
      <c r="E10" s="103">
        <v>18.73</v>
      </c>
      <c r="F10" s="105">
        <v>7500</v>
      </c>
      <c r="G10" s="105">
        <v>9250</v>
      </c>
      <c r="H10" s="105">
        <v>9174.92</v>
      </c>
      <c r="I10" s="105">
        <v>9174.92</v>
      </c>
      <c r="J10" s="105">
        <v>8849.64</v>
      </c>
    </row>
    <row r="11" spans="1:12" ht="15" customHeight="1" x14ac:dyDescent="0.2">
      <c r="A11" s="82">
        <v>10000385</v>
      </c>
      <c r="B11" s="57" t="s">
        <v>95</v>
      </c>
      <c r="C11" s="57" t="s">
        <v>19</v>
      </c>
      <c r="D11" s="102">
        <v>20.99</v>
      </c>
      <c r="E11" s="103">
        <v>20.99</v>
      </c>
      <c r="F11" s="105">
        <v>9250</v>
      </c>
      <c r="G11" s="105">
        <v>9250</v>
      </c>
      <c r="H11" s="105">
        <v>9250</v>
      </c>
      <c r="I11" s="105">
        <v>9250</v>
      </c>
      <c r="J11" s="105">
        <v>9126.7000000000007</v>
      </c>
    </row>
    <row r="12" spans="1:12" ht="15" customHeight="1" x14ac:dyDescent="0.2">
      <c r="A12" s="82">
        <v>10000415</v>
      </c>
      <c r="B12" s="57" t="s">
        <v>237</v>
      </c>
      <c r="C12" s="57" t="s">
        <v>27</v>
      </c>
      <c r="D12" s="102">
        <v>16.04</v>
      </c>
      <c r="E12" s="103">
        <v>18.77</v>
      </c>
      <c r="F12" s="105">
        <v>8000</v>
      </c>
      <c r="G12" s="105">
        <v>9000</v>
      </c>
      <c r="H12" s="105">
        <v>8750.48</v>
      </c>
      <c r="I12" s="105">
        <v>8750.48</v>
      </c>
      <c r="J12" s="105">
        <v>8704.59</v>
      </c>
    </row>
    <row r="13" spans="1:12" ht="15" customHeight="1" x14ac:dyDescent="0.2">
      <c r="A13" s="82">
        <v>10007759</v>
      </c>
      <c r="B13" s="57" t="s">
        <v>21</v>
      </c>
      <c r="C13" s="57" t="s">
        <v>22</v>
      </c>
      <c r="D13" s="102">
        <v>20.54</v>
      </c>
      <c r="E13" s="103">
        <v>20.89</v>
      </c>
      <c r="F13" s="105">
        <v>4500</v>
      </c>
      <c r="G13" s="105">
        <v>9250</v>
      </c>
      <c r="H13" s="105">
        <v>9192.52</v>
      </c>
      <c r="I13" s="105">
        <v>9192.52</v>
      </c>
      <c r="J13" s="105">
        <v>9035.68</v>
      </c>
    </row>
    <row r="14" spans="1:12" ht="15" customHeight="1" x14ac:dyDescent="0.2">
      <c r="A14" s="82">
        <v>10001465</v>
      </c>
      <c r="B14" s="57" t="s">
        <v>180</v>
      </c>
      <c r="C14" s="57" t="s">
        <v>19</v>
      </c>
      <c r="D14" s="102">
        <v>69.760000000000005</v>
      </c>
      <c r="E14" s="103">
        <v>44.06</v>
      </c>
      <c r="F14" s="105">
        <v>5500</v>
      </c>
      <c r="G14" s="105">
        <v>7500</v>
      </c>
      <c r="H14" s="105">
        <v>5864.9</v>
      </c>
      <c r="I14" s="105">
        <v>5864.9</v>
      </c>
      <c r="J14" s="105">
        <v>5809.19</v>
      </c>
    </row>
    <row r="15" spans="1:12" ht="15" customHeight="1" x14ac:dyDescent="0.2">
      <c r="A15" s="82">
        <v>10000571</v>
      </c>
      <c r="B15" s="57" t="s">
        <v>96</v>
      </c>
      <c r="C15" s="57" t="s">
        <v>19</v>
      </c>
      <c r="D15" s="102">
        <v>23.88</v>
      </c>
      <c r="E15" s="103">
        <v>25.63</v>
      </c>
      <c r="F15" s="105">
        <v>7500</v>
      </c>
      <c r="G15" s="105">
        <v>9250</v>
      </c>
      <c r="H15" s="105">
        <v>9190.93</v>
      </c>
      <c r="I15" s="105">
        <v>9190.93</v>
      </c>
      <c r="J15" s="105">
        <v>8991</v>
      </c>
    </row>
    <row r="16" spans="1:12" ht="15" customHeight="1" x14ac:dyDescent="0.2">
      <c r="A16" s="82">
        <v>10000610</v>
      </c>
      <c r="B16" s="57" t="s">
        <v>238</v>
      </c>
      <c r="C16" s="57" t="s">
        <v>18</v>
      </c>
      <c r="D16" s="102">
        <v>33.04</v>
      </c>
      <c r="E16" s="103">
        <v>33.03</v>
      </c>
      <c r="F16" s="105">
        <v>5750</v>
      </c>
      <c r="G16" s="105">
        <v>6250</v>
      </c>
      <c r="H16" s="105">
        <v>6022.73</v>
      </c>
      <c r="I16" s="105">
        <v>6022.73</v>
      </c>
      <c r="J16" s="105">
        <v>6022.73</v>
      </c>
    </row>
    <row r="17" spans="1:10" ht="15" customHeight="1" x14ac:dyDescent="0.2">
      <c r="A17" s="82">
        <v>10007760</v>
      </c>
      <c r="B17" s="57" t="s">
        <v>181</v>
      </c>
      <c r="C17" s="57" t="s">
        <v>20</v>
      </c>
      <c r="D17" s="102">
        <v>28.12</v>
      </c>
      <c r="E17" s="103">
        <v>27.98</v>
      </c>
      <c r="F17" s="105">
        <v>6000</v>
      </c>
      <c r="G17" s="105">
        <v>9250</v>
      </c>
      <c r="H17" s="105">
        <v>8951.6</v>
      </c>
      <c r="I17" s="105">
        <v>8928.59</v>
      </c>
      <c r="J17" s="105">
        <v>8675.3700000000008</v>
      </c>
    </row>
    <row r="18" spans="1:10" ht="15" customHeight="1" x14ac:dyDescent="0.2">
      <c r="A18" s="82">
        <v>10007140</v>
      </c>
      <c r="B18" s="57" t="s">
        <v>24</v>
      </c>
      <c r="C18" s="57" t="s">
        <v>22</v>
      </c>
      <c r="D18" s="102">
        <v>14.93</v>
      </c>
      <c r="E18" s="103">
        <v>14.94</v>
      </c>
      <c r="F18" s="105">
        <v>6165</v>
      </c>
      <c r="G18" s="105">
        <v>9250</v>
      </c>
      <c r="H18" s="105">
        <v>9237.01</v>
      </c>
      <c r="I18" s="105">
        <v>9237.01</v>
      </c>
      <c r="J18" s="105">
        <v>9237.01</v>
      </c>
    </row>
    <row r="19" spans="1:10" ht="15" customHeight="1" x14ac:dyDescent="0.2">
      <c r="A19" s="82">
        <v>10000721</v>
      </c>
      <c r="B19" s="57" t="s">
        <v>182</v>
      </c>
      <c r="C19" s="57" t="s">
        <v>27</v>
      </c>
      <c r="D19" s="102">
        <v>15.01</v>
      </c>
      <c r="E19" s="103">
        <v>14.79</v>
      </c>
      <c r="F19" s="105">
        <v>9000</v>
      </c>
      <c r="G19" s="105">
        <v>9000</v>
      </c>
      <c r="H19" s="105">
        <v>9000</v>
      </c>
      <c r="I19" s="105">
        <v>9000</v>
      </c>
      <c r="J19" s="105">
        <v>8862.4500000000007</v>
      </c>
    </row>
    <row r="20" spans="1:10" ht="15" customHeight="1" x14ac:dyDescent="0.2">
      <c r="A20" s="82">
        <v>10007811</v>
      </c>
      <c r="B20" s="57" t="s">
        <v>97</v>
      </c>
      <c r="C20" s="57" t="s">
        <v>25</v>
      </c>
      <c r="D20" s="102">
        <v>17.45</v>
      </c>
      <c r="E20" s="103">
        <v>16.510000000000002</v>
      </c>
      <c r="F20" s="105">
        <v>6935</v>
      </c>
      <c r="G20" s="105">
        <v>9250</v>
      </c>
      <c r="H20" s="105">
        <v>8992.7800000000007</v>
      </c>
      <c r="I20" s="105">
        <v>8992.7800000000007</v>
      </c>
      <c r="J20" s="105">
        <v>8691.09</v>
      </c>
    </row>
    <row r="21" spans="1:10" ht="15" customHeight="1" x14ac:dyDescent="0.2">
      <c r="A21" s="82">
        <v>10000754</v>
      </c>
      <c r="B21" s="57" t="s">
        <v>183</v>
      </c>
      <c r="C21" s="57" t="s">
        <v>26</v>
      </c>
      <c r="D21" s="102">
        <v>44.04</v>
      </c>
      <c r="E21" s="103">
        <v>34.67</v>
      </c>
      <c r="F21" s="105">
        <v>6165</v>
      </c>
      <c r="G21" s="105">
        <v>8250</v>
      </c>
      <c r="H21" s="105">
        <v>7567.95</v>
      </c>
      <c r="I21" s="105">
        <v>7567.95</v>
      </c>
      <c r="J21" s="105">
        <v>7483.17</v>
      </c>
    </row>
    <row r="22" spans="1:10" ht="15" customHeight="1" x14ac:dyDescent="0.2">
      <c r="A22" s="82">
        <v>10000952</v>
      </c>
      <c r="B22" s="57" t="s">
        <v>184</v>
      </c>
      <c r="C22" s="57" t="s">
        <v>25</v>
      </c>
      <c r="D22" s="102">
        <v>33.659999999999997</v>
      </c>
      <c r="E22" s="103">
        <v>29.42</v>
      </c>
      <c r="F22" s="105">
        <v>7500</v>
      </c>
      <c r="G22" s="105">
        <v>7500</v>
      </c>
      <c r="H22" s="105">
        <v>7500</v>
      </c>
      <c r="I22" s="105">
        <v>7500</v>
      </c>
      <c r="J22" s="105">
        <v>7459.15</v>
      </c>
    </row>
    <row r="23" spans="1:10" ht="15" customHeight="1" x14ac:dyDescent="0.2">
      <c r="A23" s="82">
        <v>10000824</v>
      </c>
      <c r="B23" s="57" t="s">
        <v>98</v>
      </c>
      <c r="C23" s="57" t="s">
        <v>19</v>
      </c>
      <c r="D23" s="102">
        <v>28.26</v>
      </c>
      <c r="E23" s="103">
        <v>29.11</v>
      </c>
      <c r="F23" s="105">
        <v>6000</v>
      </c>
      <c r="G23" s="105">
        <v>9250</v>
      </c>
      <c r="H23" s="105">
        <v>9209.43</v>
      </c>
      <c r="I23" s="105">
        <v>9209.43</v>
      </c>
      <c r="J23" s="105">
        <v>8984.75</v>
      </c>
    </row>
    <row r="24" spans="1:10" ht="15" customHeight="1" x14ac:dyDescent="0.2">
      <c r="A24" s="82">
        <v>10000878</v>
      </c>
      <c r="B24" s="57" t="s">
        <v>99</v>
      </c>
      <c r="C24" s="57" t="s">
        <v>19</v>
      </c>
      <c r="D24" s="102">
        <v>32.4</v>
      </c>
      <c r="E24" s="103">
        <v>32.4</v>
      </c>
      <c r="F24" s="105">
        <v>7500</v>
      </c>
      <c r="G24" s="105">
        <v>8200</v>
      </c>
      <c r="H24" s="105">
        <v>7835.03</v>
      </c>
      <c r="I24" s="105">
        <v>7835.03</v>
      </c>
      <c r="J24" s="105">
        <v>7775.71</v>
      </c>
    </row>
    <row r="25" spans="1:10" ht="15" customHeight="1" x14ac:dyDescent="0.2">
      <c r="A25" s="82">
        <v>10000961</v>
      </c>
      <c r="B25" s="57" t="s">
        <v>73</v>
      </c>
      <c r="C25" s="57" t="s">
        <v>20</v>
      </c>
      <c r="D25" s="102">
        <v>22.5</v>
      </c>
      <c r="E25" s="103">
        <v>22.5</v>
      </c>
      <c r="F25" s="105">
        <v>6330</v>
      </c>
      <c r="G25" s="105">
        <v>9250</v>
      </c>
      <c r="H25" s="105">
        <v>9237.7099999999991</v>
      </c>
      <c r="I25" s="105">
        <v>9137.7800000000007</v>
      </c>
      <c r="J25" s="105">
        <v>8997.0400000000009</v>
      </c>
    </row>
    <row r="26" spans="1:10" ht="15" customHeight="1" x14ac:dyDescent="0.2">
      <c r="A26" s="82">
        <v>10000975</v>
      </c>
      <c r="B26" s="57" t="s">
        <v>100</v>
      </c>
      <c r="C26" s="57" t="s">
        <v>29</v>
      </c>
      <c r="D26" s="102">
        <v>25.01</v>
      </c>
      <c r="E26" s="103">
        <v>23.99</v>
      </c>
      <c r="F26" s="105">
        <v>5500</v>
      </c>
      <c r="G26" s="105">
        <v>9250</v>
      </c>
      <c r="H26" s="105">
        <v>9056.65</v>
      </c>
      <c r="I26" s="105">
        <v>9056.65</v>
      </c>
      <c r="J26" s="105">
        <v>8908.43</v>
      </c>
    </row>
    <row r="27" spans="1:10" ht="15" customHeight="1" x14ac:dyDescent="0.2">
      <c r="A27" s="82">
        <v>10001005</v>
      </c>
      <c r="B27" s="57" t="s">
        <v>185</v>
      </c>
      <c r="C27" s="57" t="s">
        <v>26</v>
      </c>
      <c r="D27" s="102">
        <v>100</v>
      </c>
      <c r="E27" s="103">
        <v>100</v>
      </c>
      <c r="F27" s="105">
        <v>7500</v>
      </c>
      <c r="G27" s="105">
        <v>7500</v>
      </c>
      <c r="H27" s="105">
        <v>7500</v>
      </c>
      <c r="I27" s="105">
        <v>7500</v>
      </c>
      <c r="J27" s="105">
        <v>7283.24</v>
      </c>
    </row>
    <row r="28" spans="1:10" ht="15" customHeight="1" x14ac:dyDescent="0.2">
      <c r="A28" s="82">
        <v>10001143</v>
      </c>
      <c r="B28" s="57" t="s">
        <v>74</v>
      </c>
      <c r="C28" s="57" t="s">
        <v>29</v>
      </c>
      <c r="D28" s="102">
        <v>18.29</v>
      </c>
      <c r="E28" s="103">
        <v>15.83</v>
      </c>
      <c r="F28" s="105">
        <v>5960</v>
      </c>
      <c r="G28" s="105">
        <v>9250</v>
      </c>
      <c r="H28" s="105">
        <v>8935.15</v>
      </c>
      <c r="I28" s="105">
        <v>8935.15</v>
      </c>
      <c r="J28" s="105">
        <v>8672.7099999999991</v>
      </c>
    </row>
    <row r="29" spans="1:10" ht="15" customHeight="1" x14ac:dyDescent="0.2">
      <c r="A29" s="82">
        <v>10001378</v>
      </c>
      <c r="B29" s="57" t="s">
        <v>186</v>
      </c>
      <c r="C29" s="57" t="s">
        <v>25</v>
      </c>
      <c r="D29" s="102">
        <v>44.27</v>
      </c>
      <c r="E29" s="103">
        <v>38.450000000000003</v>
      </c>
      <c r="F29" s="105">
        <v>6150</v>
      </c>
      <c r="G29" s="105">
        <v>6995</v>
      </c>
      <c r="H29" s="105">
        <v>6652.76</v>
      </c>
      <c r="I29" s="105">
        <v>6652.76</v>
      </c>
      <c r="J29" s="105">
        <v>6607.96</v>
      </c>
    </row>
    <row r="30" spans="1:10" ht="15" customHeight="1" x14ac:dyDescent="0.2">
      <c r="A30" s="82">
        <v>10004772</v>
      </c>
      <c r="B30" s="57" t="s">
        <v>239</v>
      </c>
      <c r="C30" s="57" t="s">
        <v>18</v>
      </c>
      <c r="D30" s="102">
        <v>20.75</v>
      </c>
      <c r="E30" s="103">
        <v>21</v>
      </c>
      <c r="F30" s="105">
        <v>7500</v>
      </c>
      <c r="G30" s="105">
        <v>9000</v>
      </c>
      <c r="H30" s="105">
        <v>7649.79</v>
      </c>
      <c r="I30" s="105">
        <v>7649.79</v>
      </c>
      <c r="J30" s="105">
        <v>7649.79</v>
      </c>
    </row>
    <row r="31" spans="1:10" ht="15" customHeight="1" x14ac:dyDescent="0.2">
      <c r="A31" s="82">
        <v>10005128</v>
      </c>
      <c r="B31" s="57" t="s">
        <v>187</v>
      </c>
      <c r="C31" s="57" t="s">
        <v>19</v>
      </c>
      <c r="D31" s="102">
        <v>30.01</v>
      </c>
      <c r="E31" s="103">
        <v>30</v>
      </c>
      <c r="F31" s="105">
        <v>6950</v>
      </c>
      <c r="G31" s="105">
        <v>8450</v>
      </c>
      <c r="H31" s="105">
        <v>7349.6</v>
      </c>
      <c r="I31" s="105">
        <v>7349.6</v>
      </c>
      <c r="J31" s="105">
        <v>7270.08</v>
      </c>
    </row>
    <row r="32" spans="1:10" ht="15" customHeight="1" x14ac:dyDescent="0.2">
      <c r="A32" s="82">
        <v>10001478</v>
      </c>
      <c r="B32" s="57" t="s">
        <v>75</v>
      </c>
      <c r="C32" s="57" t="s">
        <v>20</v>
      </c>
      <c r="D32" s="102">
        <v>21.41</v>
      </c>
      <c r="E32" s="103">
        <v>21.42</v>
      </c>
      <c r="F32" s="105">
        <v>6500</v>
      </c>
      <c r="G32" s="105">
        <v>9250</v>
      </c>
      <c r="H32" s="105">
        <v>9213.7000000000007</v>
      </c>
      <c r="I32" s="105">
        <v>9213.7000000000007</v>
      </c>
      <c r="J32" s="105">
        <v>8981.57</v>
      </c>
    </row>
    <row r="33" spans="1:10" ht="15" customHeight="1" x14ac:dyDescent="0.2">
      <c r="A33" s="82">
        <v>10007912</v>
      </c>
      <c r="B33" s="57" t="s">
        <v>101</v>
      </c>
      <c r="C33" s="57" t="s">
        <v>25</v>
      </c>
      <c r="D33" s="102">
        <v>47.27</v>
      </c>
      <c r="E33" s="103">
        <v>42.77</v>
      </c>
      <c r="F33" s="105">
        <v>7000</v>
      </c>
      <c r="G33" s="105">
        <v>7000</v>
      </c>
      <c r="H33" s="105">
        <v>7000</v>
      </c>
      <c r="I33" s="105">
        <v>6960.53</v>
      </c>
      <c r="J33" s="105">
        <v>6934.21</v>
      </c>
    </row>
    <row r="34" spans="1:10" ht="15" customHeight="1" x14ac:dyDescent="0.2">
      <c r="A34" s="82">
        <v>10007761</v>
      </c>
      <c r="B34" s="57" t="s">
        <v>102</v>
      </c>
      <c r="C34" s="57" t="s">
        <v>20</v>
      </c>
      <c r="D34" s="102">
        <v>47.52</v>
      </c>
      <c r="E34" s="103">
        <v>48.3</v>
      </c>
      <c r="F34" s="105">
        <v>9250</v>
      </c>
      <c r="G34" s="105">
        <v>9250</v>
      </c>
      <c r="H34" s="105">
        <v>9250</v>
      </c>
      <c r="I34" s="105">
        <v>9197.64</v>
      </c>
      <c r="J34" s="105">
        <v>8647.91</v>
      </c>
    </row>
    <row r="35" spans="1:10" ht="15" customHeight="1" x14ac:dyDescent="0.2">
      <c r="A35" s="82">
        <v>10001726</v>
      </c>
      <c r="B35" s="57" t="s">
        <v>188</v>
      </c>
      <c r="C35" s="57" t="s">
        <v>22</v>
      </c>
      <c r="D35" s="102">
        <v>19.12</v>
      </c>
      <c r="E35" s="103">
        <v>19.100000000000001</v>
      </c>
      <c r="F35" s="105">
        <v>4500</v>
      </c>
      <c r="G35" s="105">
        <v>9250</v>
      </c>
      <c r="H35" s="105">
        <v>8807.92</v>
      </c>
      <c r="I35" s="105">
        <v>8807.92</v>
      </c>
      <c r="J35" s="105">
        <v>8804.17</v>
      </c>
    </row>
    <row r="36" spans="1:10" ht="15" customHeight="1" x14ac:dyDescent="0.2">
      <c r="A36" s="82">
        <v>10001743</v>
      </c>
      <c r="B36" s="57" t="s">
        <v>189</v>
      </c>
      <c r="C36" s="57" t="s">
        <v>27</v>
      </c>
      <c r="D36" s="102">
        <v>43.21</v>
      </c>
      <c r="E36" s="103">
        <v>41.55</v>
      </c>
      <c r="F36" s="105">
        <v>6750</v>
      </c>
      <c r="G36" s="105">
        <v>6750</v>
      </c>
      <c r="H36" s="105">
        <v>6750</v>
      </c>
      <c r="I36" s="105">
        <v>6750</v>
      </c>
      <c r="J36" s="105">
        <v>6722</v>
      </c>
    </row>
    <row r="37" spans="1:10" ht="15" customHeight="1" x14ac:dyDescent="0.2">
      <c r="A37" s="82">
        <v>10001883</v>
      </c>
      <c r="B37" s="57" t="s">
        <v>190</v>
      </c>
      <c r="C37" s="57" t="s">
        <v>25</v>
      </c>
      <c r="D37" s="102">
        <v>18.13</v>
      </c>
      <c r="E37" s="103">
        <v>18.54</v>
      </c>
      <c r="F37" s="105">
        <v>6000</v>
      </c>
      <c r="G37" s="105">
        <v>9250</v>
      </c>
      <c r="H37" s="105">
        <v>9222.93</v>
      </c>
      <c r="I37" s="105">
        <v>9222.93</v>
      </c>
      <c r="J37" s="105">
        <v>9146.67</v>
      </c>
    </row>
    <row r="38" spans="1:10" ht="15" customHeight="1" x14ac:dyDescent="0.2">
      <c r="A38" s="82">
        <v>10001919</v>
      </c>
      <c r="B38" s="57" t="s">
        <v>191</v>
      </c>
      <c r="C38" s="57" t="s">
        <v>25</v>
      </c>
      <c r="D38" s="102">
        <v>42</v>
      </c>
      <c r="E38" s="103">
        <v>43.88</v>
      </c>
      <c r="F38" s="105">
        <v>6165</v>
      </c>
      <c r="G38" s="105">
        <v>7999</v>
      </c>
      <c r="H38" s="105">
        <v>6929.76</v>
      </c>
      <c r="I38" s="105">
        <v>6929.76</v>
      </c>
      <c r="J38" s="105">
        <v>6852.54</v>
      </c>
    </row>
    <row r="39" spans="1:10" ht="15" customHeight="1" x14ac:dyDescent="0.2">
      <c r="A39" s="82">
        <v>10004695</v>
      </c>
      <c r="B39" s="57" t="s">
        <v>240</v>
      </c>
      <c r="C39" s="57" t="s">
        <v>27</v>
      </c>
      <c r="D39" s="102">
        <v>19.670000000000002</v>
      </c>
      <c r="E39" s="103">
        <v>20.41</v>
      </c>
      <c r="F39" s="105">
        <v>7000</v>
      </c>
      <c r="G39" s="105">
        <v>9000</v>
      </c>
      <c r="H39" s="105">
        <v>7272.81</v>
      </c>
      <c r="I39" s="105">
        <v>7272.81</v>
      </c>
      <c r="J39" s="105">
        <v>7249.13</v>
      </c>
    </row>
    <row r="40" spans="1:10" ht="15" customHeight="1" x14ac:dyDescent="0.2">
      <c r="A40" s="82">
        <v>10002126</v>
      </c>
      <c r="B40" s="57" t="s">
        <v>192</v>
      </c>
      <c r="C40" s="57" t="s">
        <v>27</v>
      </c>
      <c r="D40" s="102">
        <v>46.39</v>
      </c>
      <c r="E40" s="103">
        <v>54.72</v>
      </c>
      <c r="F40" s="105">
        <v>5495</v>
      </c>
      <c r="G40" s="105">
        <v>6995</v>
      </c>
      <c r="H40" s="105">
        <v>6857.07</v>
      </c>
      <c r="I40" s="105">
        <v>6857.07</v>
      </c>
      <c r="J40" s="105">
        <v>6834.08</v>
      </c>
    </row>
    <row r="41" spans="1:10" ht="15" customHeight="1" x14ac:dyDescent="0.2">
      <c r="A41" s="82">
        <v>10002130</v>
      </c>
      <c r="B41" s="57" t="s">
        <v>241</v>
      </c>
      <c r="C41" s="57" t="s">
        <v>29</v>
      </c>
      <c r="D41" s="102">
        <v>25</v>
      </c>
      <c r="E41" s="103">
        <v>25</v>
      </c>
      <c r="F41" s="105">
        <v>6165</v>
      </c>
      <c r="G41" s="105">
        <v>7500</v>
      </c>
      <c r="H41" s="105">
        <v>6589.3</v>
      </c>
      <c r="I41" s="105">
        <v>6589.3</v>
      </c>
      <c r="J41" s="105">
        <v>6530.96</v>
      </c>
    </row>
    <row r="42" spans="1:10" ht="15" customHeight="1" x14ac:dyDescent="0.2">
      <c r="A42" s="82">
        <v>10007823</v>
      </c>
      <c r="B42" s="57" t="s">
        <v>35</v>
      </c>
      <c r="C42" s="57" t="s">
        <v>26</v>
      </c>
      <c r="D42" s="102">
        <v>15.31</v>
      </c>
      <c r="E42" s="103">
        <v>15.68</v>
      </c>
      <c r="F42" s="105">
        <v>6165</v>
      </c>
      <c r="G42" s="105">
        <v>9250</v>
      </c>
      <c r="H42" s="105">
        <v>9241.6200000000008</v>
      </c>
      <c r="I42" s="105">
        <v>9241.6200000000008</v>
      </c>
      <c r="J42" s="105">
        <v>9184.56</v>
      </c>
    </row>
    <row r="43" spans="1:10" ht="15" customHeight="1" x14ac:dyDescent="0.2">
      <c r="A43" s="82">
        <v>10002370</v>
      </c>
      <c r="B43" s="57" t="s">
        <v>103</v>
      </c>
      <c r="C43" s="57" t="s">
        <v>19</v>
      </c>
      <c r="D43" s="102">
        <v>26.92</v>
      </c>
      <c r="E43" s="103">
        <v>25</v>
      </c>
      <c r="F43" s="105">
        <v>6995</v>
      </c>
      <c r="G43" s="105">
        <v>6995</v>
      </c>
      <c r="H43" s="105">
        <v>6995</v>
      </c>
      <c r="I43" s="105">
        <v>6995</v>
      </c>
      <c r="J43" s="105">
        <v>6995</v>
      </c>
    </row>
    <row r="44" spans="1:10" ht="15" customHeight="1" x14ac:dyDescent="0.2">
      <c r="A44" s="82">
        <v>10008640</v>
      </c>
      <c r="B44" s="57" t="s">
        <v>104</v>
      </c>
      <c r="C44" s="57" t="s">
        <v>19</v>
      </c>
      <c r="D44" s="102">
        <v>22.49</v>
      </c>
      <c r="E44" s="103">
        <v>22.49</v>
      </c>
      <c r="F44" s="105">
        <v>6700</v>
      </c>
      <c r="G44" s="105">
        <v>9250</v>
      </c>
      <c r="H44" s="105">
        <v>9224.25</v>
      </c>
      <c r="I44" s="105">
        <v>9224.25</v>
      </c>
      <c r="J44" s="105">
        <v>9060.2099999999991</v>
      </c>
    </row>
    <row r="45" spans="1:10" ht="15" customHeight="1" x14ac:dyDescent="0.2">
      <c r="A45" s="82">
        <v>10002412</v>
      </c>
      <c r="B45" s="57" t="s">
        <v>193</v>
      </c>
      <c r="C45" s="57" t="s">
        <v>29</v>
      </c>
      <c r="D45" s="102">
        <v>30.36</v>
      </c>
      <c r="E45" s="103">
        <v>31.6</v>
      </c>
      <c r="F45" s="105">
        <v>5000</v>
      </c>
      <c r="G45" s="105">
        <v>8000</v>
      </c>
      <c r="H45" s="105">
        <v>6751.77</v>
      </c>
      <c r="I45" s="105">
        <v>6751.77</v>
      </c>
      <c r="J45" s="105">
        <v>6457.09</v>
      </c>
    </row>
    <row r="46" spans="1:10" ht="15" customHeight="1" x14ac:dyDescent="0.2">
      <c r="A46" s="82">
        <v>10002599</v>
      </c>
      <c r="B46" s="57" t="s">
        <v>242</v>
      </c>
      <c r="C46" s="57" t="s">
        <v>26</v>
      </c>
      <c r="D46" s="102">
        <v>101.27</v>
      </c>
      <c r="E46" s="103">
        <v>97.08</v>
      </c>
      <c r="F46" s="105">
        <v>6450</v>
      </c>
      <c r="G46" s="105">
        <v>6450</v>
      </c>
      <c r="H46" s="105">
        <v>6450</v>
      </c>
      <c r="I46" s="105">
        <v>6450</v>
      </c>
      <c r="J46" s="105">
        <v>6409.35</v>
      </c>
    </row>
    <row r="47" spans="1:10" ht="15" customHeight="1" x14ac:dyDescent="0.2">
      <c r="A47" s="82">
        <v>10022087</v>
      </c>
      <c r="B47" s="57" t="s">
        <v>194</v>
      </c>
      <c r="C47" s="57" t="s">
        <v>26</v>
      </c>
      <c r="D47" s="102">
        <v>17.850000000000001</v>
      </c>
      <c r="E47" s="103">
        <v>24.79</v>
      </c>
      <c r="F47" s="105">
        <v>6765</v>
      </c>
      <c r="G47" s="105">
        <v>9250</v>
      </c>
      <c r="H47" s="105">
        <v>7593.33</v>
      </c>
      <c r="I47" s="105">
        <v>7593.33</v>
      </c>
      <c r="J47" s="105">
        <v>7487.45</v>
      </c>
    </row>
    <row r="48" spans="1:10" ht="15" customHeight="1" x14ac:dyDescent="0.2">
      <c r="A48" s="82">
        <v>10002696</v>
      </c>
      <c r="B48" s="57" t="s">
        <v>105</v>
      </c>
      <c r="C48" s="57" t="s">
        <v>19</v>
      </c>
      <c r="D48" s="102">
        <v>22.87</v>
      </c>
      <c r="E48" s="103">
        <v>18.29</v>
      </c>
      <c r="F48" s="105">
        <v>6000</v>
      </c>
      <c r="G48" s="105">
        <v>7700</v>
      </c>
      <c r="H48" s="105">
        <v>6946.15</v>
      </c>
      <c r="I48" s="105">
        <v>6946.15</v>
      </c>
      <c r="J48" s="105">
        <v>6864.34</v>
      </c>
    </row>
    <row r="49" spans="1:10" ht="15" customHeight="1" x14ac:dyDescent="0.2">
      <c r="A49" s="82">
        <v>10002718</v>
      </c>
      <c r="B49" s="57" t="s">
        <v>106</v>
      </c>
      <c r="C49" s="57" t="s">
        <v>20</v>
      </c>
      <c r="D49" s="102">
        <v>24.97</v>
      </c>
      <c r="E49" s="103">
        <v>25.05</v>
      </c>
      <c r="F49" s="105">
        <v>9000</v>
      </c>
      <c r="G49" s="105">
        <v>9250</v>
      </c>
      <c r="H49" s="105">
        <v>9245.01</v>
      </c>
      <c r="I49" s="105">
        <v>9184.67</v>
      </c>
      <c r="J49" s="105">
        <v>9137.08</v>
      </c>
    </row>
    <row r="50" spans="1:10" ht="15" customHeight="1" x14ac:dyDescent="0.2">
      <c r="A50" s="82">
        <v>10004736</v>
      </c>
      <c r="B50" s="57" t="s">
        <v>107</v>
      </c>
      <c r="C50" s="57" t="s">
        <v>29</v>
      </c>
      <c r="D50" s="102">
        <v>24.97</v>
      </c>
      <c r="E50" s="103">
        <v>24.97</v>
      </c>
      <c r="F50" s="105">
        <v>6500</v>
      </c>
      <c r="G50" s="105">
        <v>8800</v>
      </c>
      <c r="H50" s="105">
        <v>8313.19</v>
      </c>
      <c r="I50" s="105">
        <v>8313.19</v>
      </c>
      <c r="J50" s="105">
        <v>8058.52</v>
      </c>
    </row>
    <row r="51" spans="1:10" ht="15" customHeight="1" x14ac:dyDescent="0.2">
      <c r="A51" s="82">
        <v>10040812</v>
      </c>
      <c r="B51" s="57" t="s">
        <v>108</v>
      </c>
      <c r="C51" s="57" t="s">
        <v>22</v>
      </c>
      <c r="D51" s="102">
        <v>27.73</v>
      </c>
      <c r="E51" s="103">
        <v>26.18</v>
      </c>
      <c r="F51" s="105">
        <v>9000</v>
      </c>
      <c r="G51" s="105">
        <v>9250</v>
      </c>
      <c r="H51" s="105">
        <v>9173.58</v>
      </c>
      <c r="I51" s="105">
        <v>9162.1299999999992</v>
      </c>
      <c r="J51" s="105">
        <v>9025.99</v>
      </c>
    </row>
    <row r="52" spans="1:10" ht="15" customHeight="1" x14ac:dyDescent="0.2">
      <c r="A52" s="82">
        <v>10003022</v>
      </c>
      <c r="B52" s="57" t="s">
        <v>195</v>
      </c>
      <c r="C52" s="57" t="s">
        <v>22</v>
      </c>
      <c r="D52" s="102">
        <v>17.47</v>
      </c>
      <c r="E52" s="103">
        <v>17.309999999999999</v>
      </c>
      <c r="F52" s="105">
        <v>9000</v>
      </c>
      <c r="G52" s="105">
        <v>9000</v>
      </c>
      <c r="H52" s="105">
        <v>9000</v>
      </c>
      <c r="I52" s="105">
        <v>9000</v>
      </c>
      <c r="J52" s="105">
        <v>8858.93</v>
      </c>
    </row>
    <row r="53" spans="1:10" ht="15" customHeight="1" x14ac:dyDescent="0.2">
      <c r="A53" s="82">
        <v>10003193</v>
      </c>
      <c r="B53" s="57" t="s">
        <v>109</v>
      </c>
      <c r="C53" s="57" t="s">
        <v>26</v>
      </c>
      <c r="D53" s="102">
        <v>37.82</v>
      </c>
      <c r="E53" s="103">
        <v>35.130000000000003</v>
      </c>
      <c r="F53" s="105">
        <v>6000</v>
      </c>
      <c r="G53" s="105">
        <v>8500</v>
      </c>
      <c r="H53" s="105">
        <v>7673.23</v>
      </c>
      <c r="I53" s="105">
        <v>7673.23</v>
      </c>
      <c r="J53" s="105">
        <v>7525</v>
      </c>
    </row>
    <row r="54" spans="1:10" ht="15" customHeight="1" x14ac:dyDescent="0.2">
      <c r="A54" s="82">
        <v>10035638</v>
      </c>
      <c r="B54" s="57" t="s">
        <v>196</v>
      </c>
      <c r="C54" s="57" t="s">
        <v>18</v>
      </c>
      <c r="D54" s="102">
        <v>23.65</v>
      </c>
      <c r="E54" s="103">
        <v>23.6</v>
      </c>
      <c r="F54" s="105">
        <v>6300</v>
      </c>
      <c r="G54" s="105">
        <v>7500</v>
      </c>
      <c r="H54" s="105">
        <v>6913.94</v>
      </c>
      <c r="I54" s="105">
        <v>6898.15</v>
      </c>
      <c r="J54" s="105">
        <v>6895.42</v>
      </c>
    </row>
    <row r="55" spans="1:10" ht="15" customHeight="1" x14ac:dyDescent="0.2">
      <c r="A55" s="82">
        <v>10003270</v>
      </c>
      <c r="B55" s="57" t="s">
        <v>59</v>
      </c>
      <c r="C55" s="57" t="s">
        <v>20</v>
      </c>
      <c r="D55" s="102">
        <v>35.01</v>
      </c>
      <c r="E55" s="103">
        <v>35</v>
      </c>
      <c r="F55" s="105">
        <v>9250</v>
      </c>
      <c r="G55" s="105">
        <v>9250</v>
      </c>
      <c r="H55" s="105">
        <v>9250</v>
      </c>
      <c r="I55" s="105">
        <v>9250</v>
      </c>
      <c r="J55" s="105">
        <v>8290.91</v>
      </c>
    </row>
    <row r="56" spans="1:10" ht="15" customHeight="1" x14ac:dyDescent="0.2">
      <c r="A56" s="82">
        <v>10003645</v>
      </c>
      <c r="B56" s="57" t="s">
        <v>38</v>
      </c>
      <c r="C56" s="57" t="s">
        <v>20</v>
      </c>
      <c r="D56" s="102">
        <v>29.8</v>
      </c>
      <c r="E56" s="103">
        <v>29.77</v>
      </c>
      <c r="F56" s="105">
        <v>9000</v>
      </c>
      <c r="G56" s="105">
        <v>9250</v>
      </c>
      <c r="H56" s="105">
        <v>9222.9</v>
      </c>
      <c r="I56" s="105">
        <v>9222.9</v>
      </c>
      <c r="J56" s="105">
        <v>8625.33</v>
      </c>
    </row>
    <row r="57" spans="1:10" ht="15" customHeight="1" x14ac:dyDescent="0.2">
      <c r="A57" s="82">
        <v>10003676</v>
      </c>
      <c r="B57" s="57" t="s">
        <v>243</v>
      </c>
      <c r="C57" s="57" t="s">
        <v>19</v>
      </c>
      <c r="D57" s="102">
        <v>43.23</v>
      </c>
      <c r="E57" s="103">
        <v>33</v>
      </c>
      <c r="F57" s="105">
        <v>6165</v>
      </c>
      <c r="G57" s="105">
        <v>9250</v>
      </c>
      <c r="H57" s="105">
        <v>6942.5</v>
      </c>
      <c r="I57" s="105">
        <v>6872.5</v>
      </c>
      <c r="J57" s="105">
        <v>6780.83</v>
      </c>
    </row>
    <row r="58" spans="1:10" ht="15" customHeight="1" x14ac:dyDescent="0.2">
      <c r="A58" s="82">
        <v>10003678</v>
      </c>
      <c r="B58" s="57" t="s">
        <v>110</v>
      </c>
      <c r="C58" s="57" t="s">
        <v>20</v>
      </c>
      <c r="D58" s="102">
        <v>18.82</v>
      </c>
      <c r="E58" s="103">
        <v>18.78</v>
      </c>
      <c r="F58" s="105">
        <v>5170</v>
      </c>
      <c r="G58" s="105">
        <v>9250</v>
      </c>
      <c r="H58" s="105">
        <v>9030.2900000000009</v>
      </c>
      <c r="I58" s="105">
        <v>9030.2900000000009</v>
      </c>
      <c r="J58" s="105">
        <v>8928.1200000000008</v>
      </c>
    </row>
    <row r="59" spans="1:10" ht="15" customHeight="1" x14ac:dyDescent="0.2">
      <c r="A59" s="82">
        <v>10003758</v>
      </c>
      <c r="B59" s="57" t="s">
        <v>60</v>
      </c>
      <c r="C59" s="57" t="s">
        <v>20</v>
      </c>
      <c r="D59" s="102">
        <v>46.2</v>
      </c>
      <c r="E59" s="103">
        <v>50.44</v>
      </c>
      <c r="F59" s="105">
        <v>9250</v>
      </c>
      <c r="G59" s="105">
        <v>9250</v>
      </c>
      <c r="H59" s="105">
        <v>9250</v>
      </c>
      <c r="I59" s="105">
        <v>9029.52</v>
      </c>
      <c r="J59" s="105">
        <v>9029.52</v>
      </c>
    </row>
    <row r="60" spans="1:10" ht="15" customHeight="1" x14ac:dyDescent="0.2">
      <c r="A60" s="82">
        <v>10003854</v>
      </c>
      <c r="B60" s="57" t="s">
        <v>111</v>
      </c>
      <c r="C60" s="57" t="s">
        <v>27</v>
      </c>
      <c r="D60" s="102">
        <v>18.27</v>
      </c>
      <c r="E60" s="103">
        <v>18.670000000000002</v>
      </c>
      <c r="F60" s="105">
        <v>9250</v>
      </c>
      <c r="G60" s="105">
        <v>9250</v>
      </c>
      <c r="H60" s="105">
        <v>9250</v>
      </c>
      <c r="I60" s="105">
        <v>9250</v>
      </c>
      <c r="J60" s="105">
        <v>9071.43</v>
      </c>
    </row>
    <row r="61" spans="1:10" ht="15" customHeight="1" x14ac:dyDescent="0.2">
      <c r="A61" s="82">
        <v>10003861</v>
      </c>
      <c r="B61" s="57" t="s">
        <v>76</v>
      </c>
      <c r="C61" s="57" t="s">
        <v>27</v>
      </c>
      <c r="D61" s="102">
        <v>22.5</v>
      </c>
      <c r="E61" s="103">
        <v>22.5</v>
      </c>
      <c r="F61" s="105">
        <v>8250</v>
      </c>
      <c r="G61" s="105">
        <v>9250</v>
      </c>
      <c r="H61" s="105">
        <v>9227.3799999999992</v>
      </c>
      <c r="I61" s="105">
        <v>9214.24</v>
      </c>
      <c r="J61" s="105">
        <v>9190.1299999999992</v>
      </c>
    </row>
    <row r="62" spans="1:10" ht="15" customHeight="1" x14ac:dyDescent="0.2">
      <c r="A62" s="82">
        <v>10024962</v>
      </c>
      <c r="B62" s="57" t="s">
        <v>197</v>
      </c>
      <c r="C62" s="57" t="s">
        <v>27</v>
      </c>
      <c r="D62" s="102">
        <v>37.69</v>
      </c>
      <c r="E62" s="103">
        <v>32.72</v>
      </c>
      <c r="F62" s="105">
        <v>6750</v>
      </c>
      <c r="G62" s="105">
        <v>9250</v>
      </c>
      <c r="H62" s="105">
        <v>7308.99</v>
      </c>
      <c r="I62" s="105">
        <v>7308.99</v>
      </c>
      <c r="J62" s="105">
        <v>6973.05</v>
      </c>
    </row>
    <row r="63" spans="1:10" ht="15" customHeight="1" x14ac:dyDescent="0.2">
      <c r="A63" s="82">
        <v>10034449</v>
      </c>
      <c r="B63" s="57" t="s">
        <v>61</v>
      </c>
      <c r="C63" s="57" t="s">
        <v>27</v>
      </c>
      <c r="D63" s="102">
        <v>20.98</v>
      </c>
      <c r="E63" s="103">
        <v>20.98</v>
      </c>
      <c r="F63" s="105">
        <v>9000</v>
      </c>
      <c r="G63" s="105">
        <v>9250</v>
      </c>
      <c r="H63" s="105">
        <v>9249.19</v>
      </c>
      <c r="I63" s="105">
        <v>9249.19</v>
      </c>
      <c r="J63" s="105">
        <v>8905.4599999999991</v>
      </c>
    </row>
    <row r="64" spans="1:10" ht="15" customHeight="1" x14ac:dyDescent="0.2">
      <c r="A64" s="82">
        <v>10003863</v>
      </c>
      <c r="B64" s="57" t="s">
        <v>112</v>
      </c>
      <c r="C64" s="57" t="s">
        <v>27</v>
      </c>
      <c r="D64" s="102">
        <v>21.39</v>
      </c>
      <c r="E64" s="103">
        <v>21.39</v>
      </c>
      <c r="F64" s="105">
        <v>5000</v>
      </c>
      <c r="G64" s="105">
        <v>9250</v>
      </c>
      <c r="H64" s="105">
        <v>9134.24</v>
      </c>
      <c r="I64" s="105">
        <v>9134.24</v>
      </c>
      <c r="J64" s="105">
        <v>8978.6</v>
      </c>
    </row>
    <row r="65" spans="1:10" ht="15" customHeight="1" x14ac:dyDescent="0.2">
      <c r="A65" s="82">
        <v>10003928</v>
      </c>
      <c r="B65" s="57" t="s">
        <v>198</v>
      </c>
      <c r="C65" s="57" t="s">
        <v>25</v>
      </c>
      <c r="D65" s="102">
        <v>76.16</v>
      </c>
      <c r="E65" s="103">
        <v>76.209999999999994</v>
      </c>
      <c r="F65" s="105">
        <v>6500</v>
      </c>
      <c r="G65" s="105">
        <v>7999</v>
      </c>
      <c r="H65" s="105">
        <v>7546.78</v>
      </c>
      <c r="I65" s="105">
        <v>7546.78</v>
      </c>
      <c r="J65" s="105">
        <v>7038.43</v>
      </c>
    </row>
    <row r="66" spans="1:10" ht="15" customHeight="1" x14ac:dyDescent="0.2">
      <c r="A66" s="82">
        <v>10003956</v>
      </c>
      <c r="B66" s="57" t="s">
        <v>113</v>
      </c>
      <c r="C66" s="57" t="s">
        <v>26</v>
      </c>
      <c r="D66" s="102">
        <v>14.98</v>
      </c>
      <c r="E66" s="103">
        <v>15.04</v>
      </c>
      <c r="F66" s="105">
        <v>9250</v>
      </c>
      <c r="G66" s="105">
        <v>9250</v>
      </c>
      <c r="H66" s="105">
        <v>9250</v>
      </c>
      <c r="I66" s="105">
        <v>9250</v>
      </c>
      <c r="J66" s="105">
        <v>9242.1</v>
      </c>
    </row>
    <row r="67" spans="1:10" ht="15" customHeight="1" x14ac:dyDescent="0.2">
      <c r="A67" s="82">
        <v>10003957</v>
      </c>
      <c r="B67" s="57" t="s">
        <v>114</v>
      </c>
      <c r="C67" s="57" t="s">
        <v>26</v>
      </c>
      <c r="D67" s="102">
        <v>21.84</v>
      </c>
      <c r="E67" s="103">
        <v>21.97</v>
      </c>
      <c r="F67" s="105">
        <v>9250</v>
      </c>
      <c r="G67" s="105">
        <v>9250</v>
      </c>
      <c r="H67" s="105">
        <v>9250</v>
      </c>
      <c r="I67" s="105">
        <v>9244.9599999999991</v>
      </c>
      <c r="J67" s="105">
        <v>9019.14</v>
      </c>
    </row>
    <row r="68" spans="1:10" ht="15" customHeight="1" x14ac:dyDescent="0.2">
      <c r="A68" s="82">
        <v>10004048</v>
      </c>
      <c r="B68" s="57" t="s">
        <v>199</v>
      </c>
      <c r="C68" s="57" t="s">
        <v>20</v>
      </c>
      <c r="D68" s="102">
        <v>33.1</v>
      </c>
      <c r="E68" s="103">
        <v>31.03</v>
      </c>
      <c r="F68" s="105">
        <v>8240</v>
      </c>
      <c r="G68" s="105">
        <v>9250</v>
      </c>
      <c r="H68" s="105">
        <v>9226.15</v>
      </c>
      <c r="I68" s="105">
        <v>9226.15</v>
      </c>
      <c r="J68" s="105">
        <v>8958.83</v>
      </c>
    </row>
    <row r="69" spans="1:10" ht="15" customHeight="1" x14ac:dyDescent="0.2">
      <c r="A69" s="82">
        <v>10004078</v>
      </c>
      <c r="B69" s="57" t="s">
        <v>115</v>
      </c>
      <c r="C69" s="57" t="s">
        <v>20</v>
      </c>
      <c r="D69" s="102">
        <v>17.45</v>
      </c>
      <c r="E69" s="103">
        <v>16.010000000000002</v>
      </c>
      <c r="F69" s="105">
        <v>9250</v>
      </c>
      <c r="G69" s="105">
        <v>9250</v>
      </c>
      <c r="H69" s="105">
        <v>9250</v>
      </c>
      <c r="I69" s="105">
        <v>9250</v>
      </c>
      <c r="J69" s="105">
        <v>9233.0499999999993</v>
      </c>
    </row>
    <row r="70" spans="1:10" ht="15" customHeight="1" x14ac:dyDescent="0.2">
      <c r="A70" s="82">
        <v>10004112</v>
      </c>
      <c r="B70" s="57" t="s">
        <v>200</v>
      </c>
      <c r="C70" s="57" t="s">
        <v>25</v>
      </c>
      <c r="D70" s="102">
        <v>20.88</v>
      </c>
      <c r="E70" s="103">
        <v>20.440000000000001</v>
      </c>
      <c r="F70" s="105">
        <v>5950</v>
      </c>
      <c r="G70" s="105">
        <v>7956</v>
      </c>
      <c r="H70" s="105">
        <v>7700.31</v>
      </c>
      <c r="I70" s="105">
        <v>7700.31</v>
      </c>
      <c r="J70" s="105">
        <v>7624.08</v>
      </c>
    </row>
    <row r="71" spans="1:10" ht="15" customHeight="1" x14ac:dyDescent="0.2">
      <c r="A71" s="82">
        <v>10004113</v>
      </c>
      <c r="B71" s="57" t="s">
        <v>116</v>
      </c>
      <c r="C71" s="57" t="s">
        <v>25</v>
      </c>
      <c r="D71" s="102">
        <v>29</v>
      </c>
      <c r="E71" s="103">
        <v>30</v>
      </c>
      <c r="F71" s="105">
        <v>9250</v>
      </c>
      <c r="G71" s="105">
        <v>9250</v>
      </c>
      <c r="H71" s="105">
        <v>9250</v>
      </c>
      <c r="I71" s="105">
        <v>9175.65</v>
      </c>
      <c r="J71" s="105">
        <v>8760.7000000000007</v>
      </c>
    </row>
    <row r="72" spans="1:10" ht="15" customHeight="1" x14ac:dyDescent="0.2">
      <c r="A72" s="82">
        <v>10004180</v>
      </c>
      <c r="B72" s="57" t="s">
        <v>117</v>
      </c>
      <c r="C72" s="57" t="s">
        <v>26</v>
      </c>
      <c r="D72" s="102">
        <v>22.37</v>
      </c>
      <c r="E72" s="103">
        <v>23.6</v>
      </c>
      <c r="F72" s="105">
        <v>9000</v>
      </c>
      <c r="G72" s="105">
        <v>9250</v>
      </c>
      <c r="H72" s="105">
        <v>9242.2900000000009</v>
      </c>
      <c r="I72" s="105">
        <v>9242.2900000000009</v>
      </c>
      <c r="J72" s="105">
        <v>8871.64</v>
      </c>
    </row>
    <row r="73" spans="1:10" ht="15" customHeight="1" x14ac:dyDescent="0.2">
      <c r="A73" s="82">
        <v>10004344</v>
      </c>
      <c r="B73" s="57" t="s">
        <v>118</v>
      </c>
      <c r="C73" s="57" t="s">
        <v>33</v>
      </c>
      <c r="D73" s="102">
        <v>36.28</v>
      </c>
      <c r="E73" s="103">
        <v>28.15</v>
      </c>
      <c r="F73" s="105">
        <v>4500</v>
      </c>
      <c r="G73" s="105">
        <v>8500</v>
      </c>
      <c r="H73" s="105">
        <v>6663.46</v>
      </c>
      <c r="I73" s="105">
        <v>6663.46</v>
      </c>
      <c r="J73" s="105">
        <v>6629.81</v>
      </c>
    </row>
    <row r="74" spans="1:10" ht="15" customHeight="1" x14ac:dyDescent="0.2">
      <c r="A74" s="82">
        <v>10004351</v>
      </c>
      <c r="B74" s="57" t="s">
        <v>119</v>
      </c>
      <c r="C74" s="57" t="s">
        <v>20</v>
      </c>
      <c r="D74" s="102">
        <v>18.07</v>
      </c>
      <c r="E74" s="103">
        <v>18.239999999999998</v>
      </c>
      <c r="F74" s="105">
        <v>9250</v>
      </c>
      <c r="G74" s="105">
        <v>9250</v>
      </c>
      <c r="H74" s="105">
        <v>9250</v>
      </c>
      <c r="I74" s="105">
        <v>9250</v>
      </c>
      <c r="J74" s="105">
        <v>9238.7800000000007</v>
      </c>
    </row>
    <row r="75" spans="1:10" ht="15" customHeight="1" x14ac:dyDescent="0.2">
      <c r="A75" s="82">
        <v>10004375</v>
      </c>
      <c r="B75" s="57" t="s">
        <v>244</v>
      </c>
      <c r="C75" s="57" t="s">
        <v>29</v>
      </c>
      <c r="D75" s="102">
        <v>78.790000000000006</v>
      </c>
      <c r="E75" s="103">
        <v>70.209999999999994</v>
      </c>
      <c r="F75" s="105">
        <v>5500</v>
      </c>
      <c r="G75" s="105">
        <v>8000</v>
      </c>
      <c r="H75" s="105">
        <v>6107.29</v>
      </c>
      <c r="I75" s="105">
        <v>6107.29</v>
      </c>
      <c r="J75" s="105">
        <v>6107.29</v>
      </c>
    </row>
    <row r="76" spans="1:10" ht="15" customHeight="1" x14ac:dyDescent="0.2">
      <c r="A76" s="82">
        <v>10023454</v>
      </c>
      <c r="B76" s="57" t="s">
        <v>201</v>
      </c>
      <c r="C76" s="57" t="s">
        <v>18</v>
      </c>
      <c r="D76" s="102">
        <v>25.52</v>
      </c>
      <c r="E76" s="103">
        <v>19.149999999999999</v>
      </c>
      <c r="F76" s="105">
        <v>7950</v>
      </c>
      <c r="G76" s="105">
        <v>7950</v>
      </c>
      <c r="H76" s="105">
        <v>7950</v>
      </c>
      <c r="I76" s="105">
        <v>7950</v>
      </c>
      <c r="J76" s="105">
        <v>7931.48</v>
      </c>
    </row>
    <row r="77" spans="1:10" ht="15" customHeight="1" x14ac:dyDescent="0.2">
      <c r="A77" s="82">
        <v>10004442</v>
      </c>
      <c r="B77" s="57" t="s">
        <v>202</v>
      </c>
      <c r="C77" s="57" t="s">
        <v>25</v>
      </c>
      <c r="D77" s="102">
        <v>35.93</v>
      </c>
      <c r="E77" s="103">
        <v>38.47</v>
      </c>
      <c r="F77" s="105">
        <v>7250</v>
      </c>
      <c r="G77" s="105">
        <v>9000</v>
      </c>
      <c r="H77" s="105">
        <v>8792.76</v>
      </c>
      <c r="I77" s="105">
        <v>8775.66</v>
      </c>
      <c r="J77" s="105">
        <v>8615.1299999999992</v>
      </c>
    </row>
    <row r="78" spans="1:10" ht="15" customHeight="1" x14ac:dyDescent="0.2">
      <c r="A78" s="82">
        <v>10004478</v>
      </c>
      <c r="B78" s="57" t="s">
        <v>120</v>
      </c>
      <c r="C78" s="57" t="s">
        <v>26</v>
      </c>
      <c r="D78" s="102">
        <v>23.26</v>
      </c>
      <c r="E78" s="103">
        <v>23</v>
      </c>
      <c r="F78" s="105">
        <v>9250</v>
      </c>
      <c r="G78" s="105">
        <v>9250</v>
      </c>
      <c r="H78" s="105">
        <v>9250</v>
      </c>
      <c r="I78" s="105">
        <v>9250</v>
      </c>
      <c r="J78" s="105">
        <v>9010.3799999999992</v>
      </c>
    </row>
    <row r="79" spans="1:10" ht="15" customHeight="1" x14ac:dyDescent="0.2">
      <c r="A79" s="82">
        <v>10004538</v>
      </c>
      <c r="B79" s="57" t="s">
        <v>203</v>
      </c>
      <c r="C79" s="57" t="s">
        <v>26</v>
      </c>
      <c r="D79" s="102">
        <v>74.56</v>
      </c>
      <c r="E79" s="103">
        <v>35.799999999999997</v>
      </c>
      <c r="F79" s="105">
        <v>6165</v>
      </c>
      <c r="G79" s="105">
        <v>7165</v>
      </c>
      <c r="H79" s="105">
        <v>6543.05</v>
      </c>
      <c r="I79" s="105">
        <v>6543.05</v>
      </c>
      <c r="J79" s="105">
        <v>6518.66</v>
      </c>
    </row>
    <row r="80" spans="1:10" ht="15" customHeight="1" x14ac:dyDescent="0.2">
      <c r="A80" s="82">
        <v>10004599</v>
      </c>
      <c r="B80" s="57" t="s">
        <v>245</v>
      </c>
      <c r="C80" s="57" t="s">
        <v>33</v>
      </c>
      <c r="D80" s="102">
        <v>55.04</v>
      </c>
      <c r="E80" s="103">
        <v>55.02</v>
      </c>
      <c r="F80" s="105">
        <v>6165</v>
      </c>
      <c r="G80" s="105">
        <v>9000</v>
      </c>
      <c r="H80" s="105">
        <v>8336.77</v>
      </c>
      <c r="I80" s="105">
        <v>8336.77</v>
      </c>
      <c r="J80" s="105">
        <v>7675.58</v>
      </c>
    </row>
    <row r="81" spans="1:10" ht="15" customHeight="1" x14ac:dyDescent="0.2">
      <c r="A81" s="82">
        <v>10004552</v>
      </c>
      <c r="B81" s="57" t="s">
        <v>204</v>
      </c>
      <c r="C81" s="57" t="s">
        <v>26</v>
      </c>
      <c r="D81" s="102">
        <v>25</v>
      </c>
      <c r="E81" s="103">
        <v>25</v>
      </c>
      <c r="F81" s="105">
        <v>9000</v>
      </c>
      <c r="G81" s="105">
        <v>9000</v>
      </c>
      <c r="H81" s="105">
        <v>9000</v>
      </c>
      <c r="I81" s="105">
        <v>9000</v>
      </c>
      <c r="J81" s="105">
        <v>9000</v>
      </c>
    </row>
    <row r="82" spans="1:10" ht="15" customHeight="1" x14ac:dyDescent="0.2">
      <c r="A82" s="82">
        <v>10030129</v>
      </c>
      <c r="B82" s="57" t="s">
        <v>121</v>
      </c>
      <c r="C82" s="57" t="s">
        <v>18</v>
      </c>
      <c r="D82" s="102">
        <v>30</v>
      </c>
      <c r="E82" s="103">
        <v>30</v>
      </c>
      <c r="F82" s="105">
        <v>6500</v>
      </c>
      <c r="G82" s="105">
        <v>7500</v>
      </c>
      <c r="H82" s="105">
        <v>6797.33</v>
      </c>
      <c r="I82" s="105">
        <v>6797.33</v>
      </c>
      <c r="J82" s="105">
        <v>6797.33</v>
      </c>
    </row>
    <row r="83" spans="1:10" ht="15" customHeight="1" x14ac:dyDescent="0.2">
      <c r="A83" s="82">
        <v>10004576</v>
      </c>
      <c r="B83" s="57" t="s">
        <v>246</v>
      </c>
      <c r="C83" s="57" t="s">
        <v>33</v>
      </c>
      <c r="D83" s="102">
        <v>20.7</v>
      </c>
      <c r="E83" s="103">
        <v>20.37</v>
      </c>
      <c r="F83" s="105">
        <v>7950</v>
      </c>
      <c r="G83" s="105">
        <v>9250</v>
      </c>
      <c r="H83" s="105">
        <v>8271.93</v>
      </c>
      <c r="I83" s="105">
        <v>8102.85</v>
      </c>
      <c r="J83" s="105">
        <v>8059.37</v>
      </c>
    </row>
    <row r="84" spans="1:10" ht="15" customHeight="1" x14ac:dyDescent="0.2">
      <c r="A84" s="82">
        <v>10006303</v>
      </c>
      <c r="B84" s="57" t="s">
        <v>247</v>
      </c>
      <c r="C84" s="57" t="s">
        <v>25</v>
      </c>
      <c r="D84" s="102">
        <v>58.84</v>
      </c>
      <c r="E84" s="103">
        <v>53.9</v>
      </c>
      <c r="F84" s="105">
        <v>6500</v>
      </c>
      <c r="G84" s="105">
        <v>6500</v>
      </c>
      <c r="H84" s="105">
        <v>6500</v>
      </c>
      <c r="I84" s="105">
        <v>6500</v>
      </c>
      <c r="J84" s="105">
        <v>6500</v>
      </c>
    </row>
    <row r="85" spans="1:10" ht="15" customHeight="1" x14ac:dyDescent="0.2">
      <c r="A85" s="82">
        <v>10007832</v>
      </c>
      <c r="B85" s="57" t="s">
        <v>205</v>
      </c>
      <c r="C85" s="57" t="s">
        <v>22</v>
      </c>
      <c r="D85" s="102">
        <v>10.08</v>
      </c>
      <c r="E85" s="103">
        <v>10.08</v>
      </c>
      <c r="F85" s="105">
        <v>9250</v>
      </c>
      <c r="G85" s="105">
        <v>9250</v>
      </c>
      <c r="H85" s="105">
        <v>9250</v>
      </c>
      <c r="I85" s="105">
        <v>9250</v>
      </c>
      <c r="J85" s="105">
        <v>9223.16</v>
      </c>
    </row>
    <row r="86" spans="1:10" ht="15" customHeight="1" x14ac:dyDescent="0.2">
      <c r="A86" s="82">
        <v>10004686</v>
      </c>
      <c r="B86" s="57" t="s">
        <v>248</v>
      </c>
      <c r="C86" s="57" t="s">
        <v>29</v>
      </c>
      <c r="D86" s="102">
        <v>14.99</v>
      </c>
      <c r="E86" s="103">
        <v>15.75</v>
      </c>
      <c r="F86" s="105">
        <v>5300</v>
      </c>
      <c r="G86" s="105">
        <v>8800</v>
      </c>
      <c r="H86" s="105">
        <v>6355.74</v>
      </c>
      <c r="I86" s="105">
        <v>6355.74</v>
      </c>
      <c r="J86" s="105">
        <v>6355.74</v>
      </c>
    </row>
    <row r="87" spans="1:10" ht="15" customHeight="1" x14ac:dyDescent="0.2">
      <c r="A87" s="82">
        <v>10004775</v>
      </c>
      <c r="B87" s="57" t="s">
        <v>77</v>
      </c>
      <c r="C87" s="57" t="s">
        <v>18</v>
      </c>
      <c r="D87" s="102">
        <v>25.99</v>
      </c>
      <c r="E87" s="103">
        <v>26.1</v>
      </c>
      <c r="F87" s="105">
        <v>9000</v>
      </c>
      <c r="G87" s="105">
        <v>9250</v>
      </c>
      <c r="H87" s="105">
        <v>9240.85</v>
      </c>
      <c r="I87" s="105">
        <v>9240.85</v>
      </c>
      <c r="J87" s="105">
        <v>8936.24</v>
      </c>
    </row>
    <row r="88" spans="1:10" ht="15" customHeight="1" x14ac:dyDescent="0.2">
      <c r="A88" s="82">
        <v>10004577</v>
      </c>
      <c r="B88" s="57" t="s">
        <v>206</v>
      </c>
      <c r="C88" s="57" t="s">
        <v>25</v>
      </c>
      <c r="D88" s="102">
        <v>43.47</v>
      </c>
      <c r="E88" s="103">
        <v>40.200000000000003</v>
      </c>
      <c r="F88" s="105">
        <v>7500</v>
      </c>
      <c r="G88" s="105">
        <v>8250</v>
      </c>
      <c r="H88" s="105">
        <v>7961.54</v>
      </c>
      <c r="I88" s="105">
        <v>7961.54</v>
      </c>
      <c r="J88" s="105">
        <v>7504.4</v>
      </c>
    </row>
    <row r="89" spans="1:10" ht="15" customHeight="1" x14ac:dyDescent="0.2">
      <c r="A89" s="82">
        <v>10004797</v>
      </c>
      <c r="B89" s="57" t="s">
        <v>122</v>
      </c>
      <c r="C89" s="57" t="s">
        <v>25</v>
      </c>
      <c r="D89" s="102">
        <v>21</v>
      </c>
      <c r="E89" s="103">
        <v>21</v>
      </c>
      <c r="F89" s="105">
        <v>9000</v>
      </c>
      <c r="G89" s="105">
        <v>9250</v>
      </c>
      <c r="H89" s="105">
        <v>9233.76</v>
      </c>
      <c r="I89" s="105">
        <v>9233.76</v>
      </c>
      <c r="J89" s="105">
        <v>8961.75</v>
      </c>
    </row>
    <row r="90" spans="1:10" ht="15" customHeight="1" x14ac:dyDescent="0.2">
      <c r="A90" s="82">
        <v>10004930</v>
      </c>
      <c r="B90" s="57" t="s">
        <v>123</v>
      </c>
      <c r="C90" s="57" t="s">
        <v>29</v>
      </c>
      <c r="D90" s="102">
        <v>27.11</v>
      </c>
      <c r="E90" s="103">
        <v>27.08</v>
      </c>
      <c r="F90" s="105">
        <v>7350</v>
      </c>
      <c r="G90" s="105">
        <v>9250</v>
      </c>
      <c r="H90" s="105">
        <v>9047.24</v>
      </c>
      <c r="I90" s="105">
        <v>9047.24</v>
      </c>
      <c r="J90" s="105">
        <v>8571.99</v>
      </c>
    </row>
    <row r="91" spans="1:10" ht="15" customHeight="1" x14ac:dyDescent="0.2">
      <c r="A91" s="82">
        <v>10042570</v>
      </c>
      <c r="B91" s="57" t="s">
        <v>207</v>
      </c>
      <c r="C91" s="57" t="s">
        <v>18</v>
      </c>
      <c r="D91" s="102">
        <v>18</v>
      </c>
      <c r="E91" s="103">
        <v>18</v>
      </c>
      <c r="F91" s="105">
        <v>6165</v>
      </c>
      <c r="G91" s="105">
        <v>9000</v>
      </c>
      <c r="H91" s="105">
        <v>7383.35</v>
      </c>
      <c r="I91" s="105">
        <v>7277.41</v>
      </c>
      <c r="J91" s="105">
        <v>7277.41</v>
      </c>
    </row>
    <row r="92" spans="1:10" ht="15" customHeight="1" x14ac:dyDescent="0.2">
      <c r="A92" s="82">
        <v>10004676</v>
      </c>
      <c r="B92" s="57" t="s">
        <v>208</v>
      </c>
      <c r="C92" s="57" t="s">
        <v>19</v>
      </c>
      <c r="D92" s="102">
        <v>46.45</v>
      </c>
      <c r="E92" s="103">
        <v>46.92</v>
      </c>
      <c r="F92" s="105">
        <v>7100</v>
      </c>
      <c r="G92" s="105">
        <v>7250</v>
      </c>
      <c r="H92" s="105">
        <v>7184.15</v>
      </c>
      <c r="I92" s="105">
        <v>7184.15</v>
      </c>
      <c r="J92" s="105">
        <v>7137.58</v>
      </c>
    </row>
    <row r="93" spans="1:10" ht="15" customHeight="1" x14ac:dyDescent="0.2">
      <c r="A93" s="82">
        <v>10005124</v>
      </c>
      <c r="B93" s="57" t="s">
        <v>249</v>
      </c>
      <c r="C93" s="57" t="s">
        <v>29</v>
      </c>
      <c r="D93" s="102">
        <v>38.799999999999997</v>
      </c>
      <c r="E93" s="103">
        <v>42.62</v>
      </c>
      <c r="F93" s="105">
        <v>8000</v>
      </c>
      <c r="G93" s="105">
        <v>9000</v>
      </c>
      <c r="H93" s="105">
        <v>8586.2099999999991</v>
      </c>
      <c r="I93" s="105">
        <v>8413.7900000000009</v>
      </c>
      <c r="J93" s="105">
        <v>8275.86</v>
      </c>
    </row>
    <row r="94" spans="1:10" ht="15" customHeight="1" x14ac:dyDescent="0.2">
      <c r="A94" s="82">
        <v>10005127</v>
      </c>
      <c r="B94" s="57" t="s">
        <v>124</v>
      </c>
      <c r="C94" s="57" t="s">
        <v>19</v>
      </c>
      <c r="D94" s="102">
        <v>30.52</v>
      </c>
      <c r="E94" s="103">
        <v>29.6</v>
      </c>
      <c r="F94" s="105">
        <v>9000</v>
      </c>
      <c r="G94" s="105">
        <v>9250</v>
      </c>
      <c r="H94" s="105">
        <v>9242.91</v>
      </c>
      <c r="I94" s="105">
        <v>9242.91</v>
      </c>
      <c r="J94" s="105">
        <v>8919.0300000000007</v>
      </c>
    </row>
    <row r="95" spans="1:10" ht="15" customHeight="1" x14ac:dyDescent="0.2">
      <c r="A95" s="82">
        <v>10005200</v>
      </c>
      <c r="B95" s="57" t="s">
        <v>209</v>
      </c>
      <c r="C95" s="57" t="s">
        <v>26</v>
      </c>
      <c r="D95" s="102">
        <v>30.81</v>
      </c>
      <c r="E95" s="103">
        <v>29.3</v>
      </c>
      <c r="F95" s="105">
        <v>6165</v>
      </c>
      <c r="G95" s="105">
        <v>7500</v>
      </c>
      <c r="H95" s="105">
        <v>7016.86</v>
      </c>
      <c r="I95" s="105">
        <v>6945.43</v>
      </c>
      <c r="J95" s="105">
        <v>6850.19</v>
      </c>
    </row>
    <row r="96" spans="1:10" ht="15" customHeight="1" x14ac:dyDescent="0.2">
      <c r="A96" s="82">
        <v>10007775</v>
      </c>
      <c r="B96" s="57" t="s">
        <v>47</v>
      </c>
      <c r="C96" s="57" t="s">
        <v>20</v>
      </c>
      <c r="D96" s="102">
        <v>30.19</v>
      </c>
      <c r="E96" s="103">
        <v>28.63</v>
      </c>
      <c r="F96" s="105">
        <v>9000</v>
      </c>
      <c r="G96" s="105">
        <v>9250</v>
      </c>
      <c r="H96" s="105">
        <v>9223.15</v>
      </c>
      <c r="I96" s="105">
        <v>9223.15</v>
      </c>
      <c r="J96" s="105">
        <v>8521.56</v>
      </c>
    </row>
    <row r="97" spans="1:10" ht="15" customHeight="1" x14ac:dyDescent="0.2">
      <c r="A97" s="82">
        <v>10005389</v>
      </c>
      <c r="B97" s="57" t="s">
        <v>125</v>
      </c>
      <c r="C97" s="57" t="s">
        <v>20</v>
      </c>
      <c r="D97" s="102">
        <v>21.98</v>
      </c>
      <c r="E97" s="103">
        <v>22.01</v>
      </c>
      <c r="F97" s="105">
        <v>9250</v>
      </c>
      <c r="G97" s="105">
        <v>9250</v>
      </c>
      <c r="H97" s="105">
        <v>9250</v>
      </c>
      <c r="I97" s="105">
        <v>9250</v>
      </c>
      <c r="J97" s="105">
        <v>9024.44</v>
      </c>
    </row>
    <row r="98" spans="1:10" ht="15" customHeight="1" x14ac:dyDescent="0.2">
      <c r="A98" s="82">
        <v>10005404</v>
      </c>
      <c r="B98" s="57" t="s">
        <v>210</v>
      </c>
      <c r="C98" s="57" t="s">
        <v>26</v>
      </c>
      <c r="D98" s="102">
        <v>25.04</v>
      </c>
      <c r="E98" s="103">
        <v>25.03</v>
      </c>
      <c r="F98" s="105">
        <v>7860</v>
      </c>
      <c r="G98" s="105">
        <v>9250</v>
      </c>
      <c r="H98" s="105">
        <v>8092.43</v>
      </c>
      <c r="I98" s="105">
        <v>8074.41</v>
      </c>
      <c r="J98" s="105">
        <v>7861.35</v>
      </c>
    </row>
    <row r="99" spans="1:10" ht="15" customHeight="1" x14ac:dyDescent="0.2">
      <c r="A99" s="82">
        <v>10002863</v>
      </c>
      <c r="B99" s="57" t="s">
        <v>211</v>
      </c>
      <c r="C99" s="57" t="s">
        <v>26</v>
      </c>
      <c r="D99" s="102">
        <v>29.5</v>
      </c>
      <c r="E99" s="103">
        <v>29.61</v>
      </c>
      <c r="F99" s="105">
        <v>6500</v>
      </c>
      <c r="G99" s="105">
        <v>6750</v>
      </c>
      <c r="H99" s="105">
        <v>6659.57</v>
      </c>
      <c r="I99" s="105">
        <v>6659.57</v>
      </c>
      <c r="J99" s="105">
        <v>6628.72</v>
      </c>
    </row>
    <row r="100" spans="1:10" ht="15" customHeight="1" x14ac:dyDescent="0.2">
      <c r="A100" s="82">
        <v>10005534</v>
      </c>
      <c r="B100" s="57" t="s">
        <v>212</v>
      </c>
      <c r="C100" s="57" t="s">
        <v>27</v>
      </c>
      <c r="D100" s="102">
        <v>48.7</v>
      </c>
      <c r="E100" s="103">
        <v>46.88</v>
      </c>
      <c r="F100" s="105">
        <v>6900</v>
      </c>
      <c r="G100" s="105">
        <v>6900</v>
      </c>
      <c r="H100" s="105">
        <v>6900</v>
      </c>
      <c r="I100" s="105">
        <v>6900</v>
      </c>
      <c r="J100" s="105">
        <v>6758.31</v>
      </c>
    </row>
    <row r="101" spans="1:10" ht="15" customHeight="1" x14ac:dyDescent="0.2">
      <c r="A101" s="82">
        <v>10007776</v>
      </c>
      <c r="B101" s="57" t="s">
        <v>213</v>
      </c>
      <c r="C101" s="57" t="s">
        <v>20</v>
      </c>
      <c r="D101" s="102">
        <v>31.37</v>
      </c>
      <c r="E101" s="103">
        <v>37.08</v>
      </c>
      <c r="F101" s="105">
        <v>9168</v>
      </c>
      <c r="G101" s="105">
        <v>9250</v>
      </c>
      <c r="H101" s="105">
        <v>9249.06</v>
      </c>
      <c r="I101" s="105">
        <v>9249.06</v>
      </c>
      <c r="J101" s="105">
        <v>9249.06</v>
      </c>
    </row>
    <row r="102" spans="1:10" ht="15" customHeight="1" x14ac:dyDescent="0.2">
      <c r="A102" s="82">
        <v>10005523</v>
      </c>
      <c r="B102" s="57" t="s">
        <v>214</v>
      </c>
      <c r="C102" s="57" t="s">
        <v>20</v>
      </c>
      <c r="D102" s="102">
        <v>26.18</v>
      </c>
      <c r="E102" s="103">
        <v>26.54</v>
      </c>
      <c r="F102" s="105">
        <v>9250</v>
      </c>
      <c r="G102" s="105">
        <v>9250</v>
      </c>
      <c r="H102" s="105">
        <v>9250</v>
      </c>
      <c r="I102" s="105">
        <v>9250</v>
      </c>
      <c r="J102" s="105">
        <v>9057.6200000000008</v>
      </c>
    </row>
    <row r="103" spans="1:10" ht="15" customHeight="1" x14ac:dyDescent="0.2">
      <c r="A103" s="82">
        <v>10009292</v>
      </c>
      <c r="B103" s="57" t="s">
        <v>62</v>
      </c>
      <c r="C103" s="57" t="s">
        <v>20</v>
      </c>
      <c r="D103" s="102">
        <v>26.8</v>
      </c>
      <c r="E103" s="103">
        <v>26.8</v>
      </c>
      <c r="F103" s="105">
        <v>9000</v>
      </c>
      <c r="G103" s="105">
        <v>9000</v>
      </c>
      <c r="H103" s="105">
        <v>9000</v>
      </c>
      <c r="I103" s="105">
        <v>9000</v>
      </c>
      <c r="J103" s="105">
        <v>8980.39</v>
      </c>
    </row>
    <row r="104" spans="1:10" ht="15" customHeight="1" x14ac:dyDescent="0.2">
      <c r="A104" s="82">
        <v>10007778</v>
      </c>
      <c r="B104" s="57" t="s">
        <v>63</v>
      </c>
      <c r="C104" s="57" t="s">
        <v>20</v>
      </c>
      <c r="D104" s="102">
        <v>45.52</v>
      </c>
      <c r="E104" s="103">
        <v>51.29</v>
      </c>
      <c r="F104" s="105">
        <v>9250</v>
      </c>
      <c r="G104" s="105">
        <v>9250</v>
      </c>
      <c r="H104" s="105">
        <v>9250</v>
      </c>
      <c r="I104" s="105">
        <v>9250</v>
      </c>
      <c r="J104" s="105">
        <v>9070.39</v>
      </c>
    </row>
    <row r="105" spans="1:10" ht="15" customHeight="1" x14ac:dyDescent="0.2">
      <c r="A105" s="82">
        <v>10005553</v>
      </c>
      <c r="B105" s="57" t="s">
        <v>126</v>
      </c>
      <c r="C105" s="57" t="s">
        <v>29</v>
      </c>
      <c r="D105" s="102">
        <v>29.91</v>
      </c>
      <c r="E105" s="103">
        <v>30.05</v>
      </c>
      <c r="F105" s="105">
        <v>9250</v>
      </c>
      <c r="G105" s="105">
        <v>9250</v>
      </c>
      <c r="H105" s="105">
        <v>9250</v>
      </c>
      <c r="I105" s="105">
        <v>9250</v>
      </c>
      <c r="J105" s="105">
        <v>8847.32</v>
      </c>
    </row>
    <row r="106" spans="1:10" ht="15" customHeight="1" x14ac:dyDescent="0.2">
      <c r="A106" s="82">
        <v>10007837</v>
      </c>
      <c r="B106" s="57" t="s">
        <v>50</v>
      </c>
      <c r="C106" s="57" t="s">
        <v>26</v>
      </c>
      <c r="D106" s="102">
        <v>39.81</v>
      </c>
      <c r="E106" s="103">
        <v>40.19</v>
      </c>
      <c r="F106" s="105">
        <v>9000</v>
      </c>
      <c r="G106" s="105">
        <v>9250</v>
      </c>
      <c r="H106" s="105">
        <v>9192.3799999999992</v>
      </c>
      <c r="I106" s="105">
        <v>9192.3799999999992</v>
      </c>
      <c r="J106" s="105">
        <v>8770.51</v>
      </c>
    </row>
    <row r="107" spans="1:10" ht="15" customHeight="1" x14ac:dyDescent="0.2">
      <c r="A107" s="82">
        <v>10007839</v>
      </c>
      <c r="B107" s="57" t="s">
        <v>250</v>
      </c>
      <c r="C107" s="57" t="s">
        <v>29</v>
      </c>
      <c r="D107" s="102">
        <v>22.87</v>
      </c>
      <c r="E107" s="103">
        <v>24.06</v>
      </c>
      <c r="F107" s="105">
        <v>7500</v>
      </c>
      <c r="G107" s="105">
        <v>9000</v>
      </c>
      <c r="H107" s="105">
        <v>8714.89</v>
      </c>
      <c r="I107" s="105">
        <v>8550.35</v>
      </c>
      <c r="J107" s="105">
        <v>8550.35</v>
      </c>
    </row>
    <row r="108" spans="1:10" ht="15" customHeight="1" x14ac:dyDescent="0.2">
      <c r="A108" s="82">
        <v>10005032</v>
      </c>
      <c r="B108" s="57" t="s">
        <v>251</v>
      </c>
      <c r="C108" s="57" t="s">
        <v>26</v>
      </c>
      <c r="D108" s="102">
        <v>49.44</v>
      </c>
      <c r="E108" s="103">
        <v>49.27</v>
      </c>
      <c r="F108" s="105">
        <v>7500</v>
      </c>
      <c r="G108" s="105">
        <v>7500</v>
      </c>
      <c r="H108" s="105">
        <v>7500</v>
      </c>
      <c r="I108" s="105">
        <v>7500</v>
      </c>
      <c r="J108" s="105">
        <v>7500</v>
      </c>
    </row>
    <row r="109" spans="1:10" ht="15" customHeight="1" x14ac:dyDescent="0.2">
      <c r="A109" s="82">
        <v>10005741</v>
      </c>
      <c r="B109" s="57" t="s">
        <v>252</v>
      </c>
      <c r="C109" s="57" t="s">
        <v>27</v>
      </c>
      <c r="D109" s="102">
        <v>16.66</v>
      </c>
      <c r="E109" s="103">
        <v>16.329999999999998</v>
      </c>
      <c r="F109" s="105">
        <v>6500</v>
      </c>
      <c r="G109" s="105">
        <v>7200</v>
      </c>
      <c r="H109" s="105">
        <v>7066.35</v>
      </c>
      <c r="I109" s="105">
        <v>7066.35</v>
      </c>
      <c r="J109" s="105">
        <v>7066.35</v>
      </c>
    </row>
    <row r="110" spans="1:10" ht="15" customHeight="1" x14ac:dyDescent="0.2">
      <c r="A110" s="82">
        <v>10005788</v>
      </c>
      <c r="B110" s="57" t="s">
        <v>127</v>
      </c>
      <c r="C110" s="57" t="s">
        <v>27</v>
      </c>
      <c r="D110" s="102">
        <v>35.450000000000003</v>
      </c>
      <c r="E110" s="103">
        <v>39.85</v>
      </c>
      <c r="F110" s="105">
        <v>6500</v>
      </c>
      <c r="G110" s="105">
        <v>6500</v>
      </c>
      <c r="H110" s="105">
        <v>6500</v>
      </c>
      <c r="I110" s="105">
        <v>6500</v>
      </c>
      <c r="J110" s="105">
        <v>6469.12</v>
      </c>
    </row>
    <row r="111" spans="1:10" ht="15" customHeight="1" x14ac:dyDescent="0.2">
      <c r="A111" s="82">
        <v>10005790</v>
      </c>
      <c r="B111" s="57" t="s">
        <v>78</v>
      </c>
      <c r="C111" s="57" t="s">
        <v>27</v>
      </c>
      <c r="D111" s="102">
        <v>19.66</v>
      </c>
      <c r="E111" s="103">
        <v>20.97</v>
      </c>
      <c r="F111" s="105">
        <v>9000</v>
      </c>
      <c r="G111" s="105">
        <v>9250</v>
      </c>
      <c r="H111" s="105">
        <v>9234.9</v>
      </c>
      <c r="I111" s="105">
        <v>9182.98</v>
      </c>
      <c r="J111" s="105">
        <v>8960.7999999999993</v>
      </c>
    </row>
    <row r="112" spans="1:10" ht="15" customHeight="1" x14ac:dyDescent="0.2">
      <c r="A112" s="82">
        <v>10006022</v>
      </c>
      <c r="B112" s="57" t="s">
        <v>128</v>
      </c>
      <c r="C112" s="57" t="s">
        <v>29</v>
      </c>
      <c r="D112" s="102">
        <v>21.2</v>
      </c>
      <c r="E112" s="103">
        <v>22.1</v>
      </c>
      <c r="F112" s="105">
        <v>7800</v>
      </c>
      <c r="G112" s="105">
        <v>9250</v>
      </c>
      <c r="H112" s="105">
        <v>9152.5499999999993</v>
      </c>
      <c r="I112" s="105">
        <v>9152.5499999999993</v>
      </c>
      <c r="J112" s="105">
        <v>8924.8700000000008</v>
      </c>
    </row>
    <row r="113" spans="1:10" ht="15" customHeight="1" x14ac:dyDescent="0.2">
      <c r="A113" s="82">
        <v>10005946</v>
      </c>
      <c r="B113" s="57" t="s">
        <v>253</v>
      </c>
      <c r="C113" s="57" t="s">
        <v>22</v>
      </c>
      <c r="D113" s="102">
        <v>84.47</v>
      </c>
      <c r="E113" s="103">
        <v>48.73</v>
      </c>
      <c r="F113" s="105">
        <v>6000</v>
      </c>
      <c r="G113" s="105">
        <v>8000</v>
      </c>
      <c r="H113" s="105">
        <v>6776.04</v>
      </c>
      <c r="I113" s="105">
        <v>6723.96</v>
      </c>
      <c r="J113" s="105">
        <v>6489.58</v>
      </c>
    </row>
    <row r="114" spans="1:10" ht="15" customHeight="1" x14ac:dyDescent="0.2">
      <c r="A114" s="82">
        <v>10005977</v>
      </c>
      <c r="B114" s="57" t="s">
        <v>254</v>
      </c>
      <c r="C114" s="57" t="s">
        <v>19</v>
      </c>
      <c r="D114" s="102">
        <v>30.83</v>
      </c>
      <c r="E114" s="103">
        <v>29.32</v>
      </c>
      <c r="F114" s="105">
        <v>7710</v>
      </c>
      <c r="G114" s="105">
        <v>8400</v>
      </c>
      <c r="H114" s="105">
        <v>8260.0300000000007</v>
      </c>
      <c r="I114" s="105">
        <v>8260.0300000000007</v>
      </c>
      <c r="J114" s="105">
        <v>8009.27</v>
      </c>
    </row>
    <row r="115" spans="1:10" ht="15" customHeight="1" x14ac:dyDescent="0.2">
      <c r="A115" s="82">
        <v>10005981</v>
      </c>
      <c r="B115" s="57" t="s">
        <v>215</v>
      </c>
      <c r="C115" s="57" t="s">
        <v>18</v>
      </c>
      <c r="D115" s="102">
        <v>25</v>
      </c>
      <c r="E115" s="103">
        <v>24.97</v>
      </c>
      <c r="F115" s="105">
        <v>6500</v>
      </c>
      <c r="G115" s="105">
        <v>9000</v>
      </c>
      <c r="H115" s="105">
        <v>7724.7</v>
      </c>
      <c r="I115" s="105">
        <v>7724.7</v>
      </c>
      <c r="J115" s="105">
        <v>7676.51</v>
      </c>
    </row>
    <row r="116" spans="1:10" ht="15" customHeight="1" x14ac:dyDescent="0.2">
      <c r="A116" s="82">
        <v>10036143</v>
      </c>
      <c r="B116" s="57" t="s">
        <v>129</v>
      </c>
      <c r="C116" s="57" t="s">
        <v>19</v>
      </c>
      <c r="D116" s="102">
        <v>28.89</v>
      </c>
      <c r="E116" s="103">
        <v>27.8</v>
      </c>
      <c r="F116" s="105">
        <v>6000</v>
      </c>
      <c r="G116" s="105">
        <v>8250</v>
      </c>
      <c r="H116" s="105">
        <v>7405.2</v>
      </c>
      <c r="I116" s="105">
        <v>7405.2</v>
      </c>
      <c r="J116" s="105">
        <v>7277.39</v>
      </c>
    </row>
    <row r="117" spans="1:10" ht="15" customHeight="1" x14ac:dyDescent="0.2">
      <c r="A117" s="82">
        <v>10003674</v>
      </c>
      <c r="B117" s="57" t="s">
        <v>216</v>
      </c>
      <c r="C117" s="57" t="s">
        <v>20</v>
      </c>
      <c r="D117" s="102">
        <v>31.91</v>
      </c>
      <c r="E117" s="103">
        <v>34.04</v>
      </c>
      <c r="F117" s="105">
        <v>4600</v>
      </c>
      <c r="G117" s="105">
        <v>9250</v>
      </c>
      <c r="H117" s="105">
        <v>6094.74</v>
      </c>
      <c r="I117" s="105">
        <v>6094.74</v>
      </c>
      <c r="J117" s="105">
        <v>6042.73</v>
      </c>
    </row>
    <row r="118" spans="1:10" ht="15" customHeight="1" x14ac:dyDescent="0.2">
      <c r="A118" s="82">
        <v>10006038</v>
      </c>
      <c r="B118" s="57" t="s">
        <v>217</v>
      </c>
      <c r="C118" s="57" t="s">
        <v>26</v>
      </c>
      <c r="D118" s="102">
        <v>37.700000000000003</v>
      </c>
      <c r="E118" s="103">
        <v>38.36</v>
      </c>
      <c r="F118" s="105">
        <v>6600</v>
      </c>
      <c r="G118" s="105">
        <v>6600</v>
      </c>
      <c r="H118" s="105">
        <v>6600</v>
      </c>
      <c r="I118" s="105">
        <v>6600</v>
      </c>
      <c r="J118" s="105">
        <v>6600</v>
      </c>
    </row>
    <row r="119" spans="1:10" ht="15" customHeight="1" x14ac:dyDescent="0.2">
      <c r="A119" s="82">
        <v>10006050</v>
      </c>
      <c r="B119" s="57" t="s">
        <v>130</v>
      </c>
      <c r="C119" s="57" t="s">
        <v>29</v>
      </c>
      <c r="D119" s="102">
        <v>54.9</v>
      </c>
      <c r="E119" s="103">
        <v>54.5</v>
      </c>
      <c r="F119" s="105">
        <v>4500</v>
      </c>
      <c r="G119" s="105">
        <v>9250</v>
      </c>
      <c r="H119" s="105">
        <v>8220.27</v>
      </c>
      <c r="I119" s="105">
        <v>8161.09</v>
      </c>
      <c r="J119" s="105">
        <v>7865.24</v>
      </c>
    </row>
    <row r="120" spans="1:10" ht="15" customHeight="1" x14ac:dyDescent="0.2">
      <c r="A120" s="82">
        <v>10007843</v>
      </c>
      <c r="B120" s="57" t="s">
        <v>255</v>
      </c>
      <c r="C120" s="57" t="s">
        <v>20</v>
      </c>
      <c r="D120" s="102">
        <v>24.5</v>
      </c>
      <c r="E120" s="103">
        <v>25</v>
      </c>
      <c r="F120" s="105">
        <v>6000</v>
      </c>
      <c r="G120" s="105">
        <v>9250</v>
      </c>
      <c r="H120" s="105">
        <v>9120.02</v>
      </c>
      <c r="I120" s="105">
        <v>9120.02</v>
      </c>
      <c r="J120" s="105">
        <v>9006.7800000000007</v>
      </c>
    </row>
    <row r="121" spans="1:10" ht="15" customHeight="1" x14ac:dyDescent="0.2">
      <c r="A121" s="82">
        <v>10007782</v>
      </c>
      <c r="B121" s="57" t="s">
        <v>64</v>
      </c>
      <c r="C121" s="57" t="s">
        <v>20</v>
      </c>
      <c r="D121" s="102">
        <v>30.12</v>
      </c>
      <c r="E121" s="103">
        <v>30.1</v>
      </c>
      <c r="F121" s="105">
        <v>9250</v>
      </c>
      <c r="G121" s="105">
        <v>9250</v>
      </c>
      <c r="H121" s="105">
        <v>9250</v>
      </c>
      <c r="I121" s="105">
        <v>9250</v>
      </c>
      <c r="J121" s="105">
        <v>8808.5400000000009</v>
      </c>
    </row>
    <row r="122" spans="1:10" ht="15" customHeight="1" x14ac:dyDescent="0.2">
      <c r="A122" s="82">
        <v>10006299</v>
      </c>
      <c r="B122" s="57" t="s">
        <v>218</v>
      </c>
      <c r="C122" s="57" t="s">
        <v>22</v>
      </c>
      <c r="D122" s="102">
        <v>19.39</v>
      </c>
      <c r="E122" s="103">
        <v>17.71</v>
      </c>
      <c r="F122" s="105">
        <v>5900</v>
      </c>
      <c r="G122" s="105">
        <v>9250</v>
      </c>
      <c r="H122" s="105">
        <v>9020.8700000000008</v>
      </c>
      <c r="I122" s="105">
        <v>9020.8700000000008</v>
      </c>
      <c r="J122" s="105">
        <v>8963.36</v>
      </c>
    </row>
    <row r="123" spans="1:10" ht="15" customHeight="1" x14ac:dyDescent="0.2">
      <c r="A123" s="82">
        <v>10007161</v>
      </c>
      <c r="B123" s="57" t="s">
        <v>219</v>
      </c>
      <c r="C123" s="57" t="s">
        <v>33</v>
      </c>
      <c r="D123" s="102">
        <v>15.99</v>
      </c>
      <c r="E123" s="103">
        <v>16.41</v>
      </c>
      <c r="F123" s="105">
        <v>6150</v>
      </c>
      <c r="G123" s="105">
        <v>9250</v>
      </c>
      <c r="H123" s="105">
        <v>9153.4599999999991</v>
      </c>
      <c r="I123" s="105">
        <v>9153.4599999999991</v>
      </c>
      <c r="J123" s="105">
        <v>9099.6299999999992</v>
      </c>
    </row>
    <row r="124" spans="1:10" ht="15" customHeight="1" x14ac:dyDescent="0.2">
      <c r="A124" s="82">
        <v>10003955</v>
      </c>
      <c r="B124" s="57" t="s">
        <v>256</v>
      </c>
      <c r="C124" s="57" t="s">
        <v>26</v>
      </c>
      <c r="D124" s="102">
        <v>35.54</v>
      </c>
      <c r="E124" s="103">
        <v>29.78</v>
      </c>
      <c r="F124" s="105">
        <v>6313</v>
      </c>
      <c r="G124" s="105">
        <v>7957</v>
      </c>
      <c r="H124" s="105">
        <v>6848.89</v>
      </c>
      <c r="I124" s="105">
        <v>6848.89</v>
      </c>
      <c r="J124" s="105">
        <v>6821.86</v>
      </c>
    </row>
    <row r="125" spans="1:10" ht="15" customHeight="1" x14ac:dyDescent="0.2">
      <c r="A125" s="82">
        <v>10001653</v>
      </c>
      <c r="B125" s="57" t="s">
        <v>131</v>
      </c>
      <c r="C125" s="57" t="s">
        <v>20</v>
      </c>
      <c r="D125" s="102">
        <v>46.63</v>
      </c>
      <c r="E125" s="103">
        <v>44.32</v>
      </c>
      <c r="F125" s="105">
        <v>9000</v>
      </c>
      <c r="G125" s="105">
        <v>9250</v>
      </c>
      <c r="H125" s="105">
        <v>9097.01</v>
      </c>
      <c r="I125" s="105">
        <v>9097.01</v>
      </c>
      <c r="J125" s="105">
        <v>8368.66</v>
      </c>
    </row>
    <row r="126" spans="1:10" ht="15" customHeight="1" x14ac:dyDescent="0.2">
      <c r="A126" s="82">
        <v>10003945</v>
      </c>
      <c r="B126" s="57" t="s">
        <v>132</v>
      </c>
      <c r="C126" s="57" t="s">
        <v>26</v>
      </c>
      <c r="D126" s="102">
        <v>24.29</v>
      </c>
      <c r="E126" s="103">
        <v>22.31</v>
      </c>
      <c r="F126" s="105">
        <v>9250</v>
      </c>
      <c r="G126" s="105">
        <v>9250</v>
      </c>
      <c r="H126" s="105">
        <v>9250</v>
      </c>
      <c r="I126" s="105">
        <v>9250</v>
      </c>
      <c r="J126" s="105">
        <v>9075.59</v>
      </c>
    </row>
    <row r="127" spans="1:10" ht="15" customHeight="1" x14ac:dyDescent="0.2">
      <c r="A127" s="82">
        <v>10004063</v>
      </c>
      <c r="B127" s="57" t="s">
        <v>133</v>
      </c>
      <c r="C127" s="57" t="s">
        <v>20</v>
      </c>
      <c r="D127" s="102">
        <v>50.19</v>
      </c>
      <c r="E127" s="103">
        <v>50.2</v>
      </c>
      <c r="F127" s="105">
        <v>9000</v>
      </c>
      <c r="G127" s="105">
        <v>9250</v>
      </c>
      <c r="H127" s="105">
        <v>9247.61</v>
      </c>
      <c r="I127" s="105">
        <v>9247.61</v>
      </c>
      <c r="J127" s="105">
        <v>8143.53</v>
      </c>
    </row>
    <row r="128" spans="1:10" ht="15" customHeight="1" x14ac:dyDescent="0.2">
      <c r="A128" s="82">
        <v>10001503</v>
      </c>
      <c r="B128" s="57" t="s">
        <v>220</v>
      </c>
      <c r="C128" s="57" t="s">
        <v>33</v>
      </c>
      <c r="D128" s="102">
        <v>33.799999999999997</v>
      </c>
      <c r="E128" s="103">
        <v>26.62</v>
      </c>
      <c r="F128" s="105">
        <v>6000</v>
      </c>
      <c r="G128" s="105">
        <v>9250</v>
      </c>
      <c r="H128" s="105">
        <v>9178.83</v>
      </c>
      <c r="I128" s="105">
        <v>9178.83</v>
      </c>
      <c r="J128" s="105">
        <v>8901.75</v>
      </c>
    </row>
    <row r="129" spans="1:10" ht="15" customHeight="1" x14ac:dyDescent="0.2">
      <c r="A129" s="82">
        <v>10006770</v>
      </c>
      <c r="B129" s="57" t="s">
        <v>257</v>
      </c>
      <c r="C129" s="57" t="s">
        <v>26</v>
      </c>
      <c r="D129" s="102">
        <v>47.55</v>
      </c>
      <c r="E129" s="103">
        <v>39.950000000000003</v>
      </c>
      <c r="F129" s="105">
        <v>7500</v>
      </c>
      <c r="G129" s="105">
        <v>7500</v>
      </c>
      <c r="H129" s="105">
        <v>7500</v>
      </c>
      <c r="I129" s="105">
        <v>7500</v>
      </c>
      <c r="J129" s="105">
        <v>7350</v>
      </c>
    </row>
    <row r="130" spans="1:10" ht="15" customHeight="1" x14ac:dyDescent="0.2">
      <c r="A130" s="82">
        <v>10007835</v>
      </c>
      <c r="B130" s="57" t="s">
        <v>48</v>
      </c>
      <c r="C130" s="57" t="s">
        <v>20</v>
      </c>
      <c r="D130" s="102">
        <v>51</v>
      </c>
      <c r="E130" s="103">
        <v>53.85</v>
      </c>
      <c r="F130" s="105">
        <v>9250</v>
      </c>
      <c r="G130" s="105">
        <v>9250</v>
      </c>
      <c r="H130" s="105">
        <v>9250</v>
      </c>
      <c r="I130" s="105">
        <v>8645.15</v>
      </c>
      <c r="J130" s="105">
        <v>8398.18</v>
      </c>
    </row>
    <row r="131" spans="1:10" ht="15" customHeight="1" x14ac:dyDescent="0.2">
      <c r="A131" s="82">
        <v>10005545</v>
      </c>
      <c r="B131" s="57" t="s">
        <v>134</v>
      </c>
      <c r="C131" s="57" t="s">
        <v>19</v>
      </c>
      <c r="D131" s="102">
        <v>30</v>
      </c>
      <c r="E131" s="103">
        <v>30</v>
      </c>
      <c r="F131" s="105">
        <v>6000</v>
      </c>
      <c r="G131" s="105">
        <v>9250</v>
      </c>
      <c r="H131" s="105">
        <v>8958.19</v>
      </c>
      <c r="I131" s="105">
        <v>8958.19</v>
      </c>
      <c r="J131" s="105">
        <v>8677.39</v>
      </c>
    </row>
    <row r="132" spans="1:10" ht="15" customHeight="1" x14ac:dyDescent="0.2">
      <c r="A132" s="82">
        <v>10007816</v>
      </c>
      <c r="B132" s="57" t="s">
        <v>49</v>
      </c>
      <c r="C132" s="57" t="s">
        <v>20</v>
      </c>
      <c r="D132" s="102">
        <v>26.33</v>
      </c>
      <c r="E132" s="103">
        <v>27.04</v>
      </c>
      <c r="F132" s="105">
        <v>9250</v>
      </c>
      <c r="G132" s="105">
        <v>9250</v>
      </c>
      <c r="H132" s="105">
        <v>9250</v>
      </c>
      <c r="I132" s="105">
        <v>9250</v>
      </c>
      <c r="J132" s="105">
        <v>9184.31</v>
      </c>
    </row>
    <row r="133" spans="1:10" ht="15" customHeight="1" x14ac:dyDescent="0.2">
      <c r="A133" s="82">
        <v>10007779</v>
      </c>
      <c r="B133" s="57" t="s">
        <v>51</v>
      </c>
      <c r="C133" s="57" t="s">
        <v>20</v>
      </c>
      <c r="D133" s="102">
        <v>27.3</v>
      </c>
      <c r="E133" s="103">
        <v>27.65</v>
      </c>
      <c r="F133" s="105">
        <v>9000</v>
      </c>
      <c r="G133" s="105">
        <v>9250</v>
      </c>
      <c r="H133" s="105">
        <v>9182.0300000000007</v>
      </c>
      <c r="I133" s="105">
        <v>9182.0300000000007</v>
      </c>
      <c r="J133" s="105">
        <v>8788.9699999999993</v>
      </c>
    </row>
    <row r="134" spans="1:10" ht="15" customHeight="1" x14ac:dyDescent="0.2">
      <c r="A134" s="82">
        <v>10007780</v>
      </c>
      <c r="B134" s="57" t="s">
        <v>135</v>
      </c>
      <c r="C134" s="57" t="s">
        <v>20</v>
      </c>
      <c r="D134" s="102">
        <v>31.26</v>
      </c>
      <c r="E134" s="103">
        <v>31.76</v>
      </c>
      <c r="F134" s="105">
        <v>9000</v>
      </c>
      <c r="G134" s="105">
        <v>9250</v>
      </c>
      <c r="H134" s="105">
        <v>9236.86</v>
      </c>
      <c r="I134" s="105">
        <v>9236.86</v>
      </c>
      <c r="J134" s="105">
        <v>8781.2000000000007</v>
      </c>
    </row>
    <row r="135" spans="1:10" ht="15" customHeight="1" x14ac:dyDescent="0.2">
      <c r="A135" s="82">
        <v>10007850</v>
      </c>
      <c r="B135" s="57" t="s">
        <v>136</v>
      </c>
      <c r="C135" s="57" t="s">
        <v>19</v>
      </c>
      <c r="D135" s="102">
        <v>32.11</v>
      </c>
      <c r="E135" s="103">
        <v>32.85</v>
      </c>
      <c r="F135" s="105">
        <v>5400</v>
      </c>
      <c r="G135" s="105">
        <v>9250</v>
      </c>
      <c r="H135" s="105">
        <v>9157.99</v>
      </c>
      <c r="I135" s="105">
        <v>9157.99</v>
      </c>
      <c r="J135" s="105">
        <v>8775.83</v>
      </c>
    </row>
    <row r="136" spans="1:10" ht="15" customHeight="1" x14ac:dyDescent="0.2">
      <c r="A136" s="82">
        <v>10006840</v>
      </c>
      <c r="B136" s="57" t="s">
        <v>23</v>
      </c>
      <c r="C136" s="57" t="s">
        <v>22</v>
      </c>
      <c r="D136" s="102">
        <v>28.74</v>
      </c>
      <c r="E136" s="103">
        <v>28.56</v>
      </c>
      <c r="F136" s="105">
        <v>9000</v>
      </c>
      <c r="G136" s="105">
        <v>9250</v>
      </c>
      <c r="H136" s="105">
        <v>9222.11</v>
      </c>
      <c r="I136" s="105">
        <v>9187.8799999999992</v>
      </c>
      <c r="J136" s="105">
        <v>8718.99</v>
      </c>
    </row>
    <row r="137" spans="1:10" ht="15" customHeight="1" x14ac:dyDescent="0.2">
      <c r="A137" s="82">
        <v>10006841</v>
      </c>
      <c r="B137" s="57" t="s">
        <v>221</v>
      </c>
      <c r="C137" s="57" t="s">
        <v>26</v>
      </c>
      <c r="D137" s="102">
        <v>18.71</v>
      </c>
      <c r="E137" s="103">
        <v>15.92</v>
      </c>
      <c r="F137" s="105">
        <v>8000</v>
      </c>
      <c r="G137" s="105">
        <v>9250</v>
      </c>
      <c r="H137" s="105">
        <v>9191.44</v>
      </c>
      <c r="I137" s="105">
        <v>9175.99</v>
      </c>
      <c r="J137" s="105">
        <v>9154.41</v>
      </c>
    </row>
    <row r="138" spans="1:10" ht="15" customHeight="1" x14ac:dyDescent="0.2">
      <c r="A138" s="82">
        <v>10007785</v>
      </c>
      <c r="B138" s="57" t="s">
        <v>258</v>
      </c>
      <c r="C138" s="57" t="s">
        <v>27</v>
      </c>
      <c r="D138" s="102">
        <v>22.15</v>
      </c>
      <c r="E138" s="103">
        <v>22.42</v>
      </c>
      <c r="F138" s="105">
        <v>7500</v>
      </c>
      <c r="G138" s="105">
        <v>9250</v>
      </c>
      <c r="H138" s="105">
        <v>9219.7199999999993</v>
      </c>
      <c r="I138" s="105">
        <v>9219.1200000000008</v>
      </c>
      <c r="J138" s="105">
        <v>8817.19</v>
      </c>
    </row>
    <row r="139" spans="1:10" ht="15" customHeight="1" x14ac:dyDescent="0.2">
      <c r="A139" s="82">
        <v>10007137</v>
      </c>
      <c r="B139" s="57" t="s">
        <v>259</v>
      </c>
      <c r="C139" s="57" t="s">
        <v>29</v>
      </c>
      <c r="D139" s="102">
        <v>18.309999999999999</v>
      </c>
      <c r="E139" s="103">
        <v>18.36</v>
      </c>
      <c r="F139" s="105">
        <v>4000</v>
      </c>
      <c r="G139" s="105">
        <v>9250</v>
      </c>
      <c r="H139" s="105">
        <v>9176.58</v>
      </c>
      <c r="I139" s="105">
        <v>9176.58</v>
      </c>
      <c r="J139" s="105">
        <v>8946.4699999999993</v>
      </c>
    </row>
    <row r="140" spans="1:10" ht="15" customHeight="1" x14ac:dyDescent="0.2">
      <c r="A140" s="82">
        <v>10007842</v>
      </c>
      <c r="B140" s="57" t="s">
        <v>260</v>
      </c>
      <c r="C140" s="57" t="s">
        <v>26</v>
      </c>
      <c r="D140" s="102">
        <v>13.6</v>
      </c>
      <c r="E140" s="103">
        <v>13.5</v>
      </c>
      <c r="F140" s="105">
        <v>6000</v>
      </c>
      <c r="G140" s="105">
        <v>9250</v>
      </c>
      <c r="H140" s="105">
        <v>9147.4699999999993</v>
      </c>
      <c r="I140" s="105">
        <v>9147.4699999999993</v>
      </c>
      <c r="J140" s="105">
        <v>9047.68</v>
      </c>
    </row>
    <row r="141" spans="1:10" ht="15" customHeight="1" x14ac:dyDescent="0.2">
      <c r="A141" s="82">
        <v>10007789</v>
      </c>
      <c r="B141" s="57" t="s">
        <v>34</v>
      </c>
      <c r="C141" s="57" t="s">
        <v>18</v>
      </c>
      <c r="D141" s="102">
        <v>25.7</v>
      </c>
      <c r="E141" s="103">
        <v>25.7</v>
      </c>
      <c r="F141" s="105">
        <v>9000</v>
      </c>
      <c r="G141" s="105">
        <v>9250</v>
      </c>
      <c r="H141" s="105">
        <v>9225.7099999999991</v>
      </c>
      <c r="I141" s="105">
        <v>9225.7099999999991</v>
      </c>
      <c r="J141" s="105">
        <v>8848.0300000000007</v>
      </c>
    </row>
    <row r="142" spans="1:10" ht="15" customHeight="1" x14ac:dyDescent="0.2">
      <c r="A142" s="82">
        <v>10007791</v>
      </c>
      <c r="B142" s="57" t="s">
        <v>137</v>
      </c>
      <c r="C142" s="57" t="s">
        <v>18</v>
      </c>
      <c r="D142" s="102">
        <v>18.98</v>
      </c>
      <c r="E142" s="103">
        <v>19.010000000000002</v>
      </c>
      <c r="F142" s="105">
        <v>9250</v>
      </c>
      <c r="G142" s="105">
        <v>9250</v>
      </c>
      <c r="H142" s="105">
        <v>9250</v>
      </c>
      <c r="I142" s="105">
        <v>9250</v>
      </c>
      <c r="J142" s="105">
        <v>8979.5499999999993</v>
      </c>
    </row>
    <row r="143" spans="1:10" ht="15" customHeight="1" x14ac:dyDescent="0.2">
      <c r="A143" s="82">
        <v>10007148</v>
      </c>
      <c r="B143" s="57" t="s">
        <v>138</v>
      </c>
      <c r="C143" s="57" t="s">
        <v>27</v>
      </c>
      <c r="D143" s="102">
        <v>23.18</v>
      </c>
      <c r="E143" s="103">
        <v>23.18</v>
      </c>
      <c r="F143" s="105">
        <v>9250</v>
      </c>
      <c r="G143" s="105">
        <v>9250</v>
      </c>
      <c r="H143" s="105">
        <v>9250</v>
      </c>
      <c r="I143" s="105">
        <v>9250</v>
      </c>
      <c r="J143" s="105">
        <v>9121.48</v>
      </c>
    </row>
    <row r="144" spans="1:10" ht="15" customHeight="1" x14ac:dyDescent="0.2">
      <c r="A144" s="82">
        <v>10007149</v>
      </c>
      <c r="B144" s="57" t="s">
        <v>37</v>
      </c>
      <c r="C144" s="57" t="s">
        <v>27</v>
      </c>
      <c r="D144" s="102">
        <v>21.61</v>
      </c>
      <c r="E144" s="103">
        <v>21.58</v>
      </c>
      <c r="F144" s="105">
        <v>7195</v>
      </c>
      <c r="G144" s="105">
        <v>9250</v>
      </c>
      <c r="H144" s="105">
        <v>9210.58</v>
      </c>
      <c r="I144" s="105">
        <v>9210.58</v>
      </c>
      <c r="J144" s="105">
        <v>8940.4699999999993</v>
      </c>
    </row>
    <row r="145" spans="1:10" ht="15" customHeight="1" x14ac:dyDescent="0.2">
      <c r="A145" s="82">
        <v>10007150</v>
      </c>
      <c r="B145" s="57" t="s">
        <v>222</v>
      </c>
      <c r="C145" s="57" t="s">
        <v>29</v>
      </c>
      <c r="D145" s="102">
        <v>24.35</v>
      </c>
      <c r="E145" s="103">
        <v>25</v>
      </c>
      <c r="F145" s="105">
        <v>6165</v>
      </c>
      <c r="G145" s="105">
        <v>9250</v>
      </c>
      <c r="H145" s="105">
        <v>9217.6299999999992</v>
      </c>
      <c r="I145" s="105">
        <v>9217.6299999999992</v>
      </c>
      <c r="J145" s="105">
        <v>8842.7800000000007</v>
      </c>
    </row>
    <row r="146" spans="1:10" ht="15" customHeight="1" x14ac:dyDescent="0.2">
      <c r="A146" s="82">
        <v>10007768</v>
      </c>
      <c r="B146" s="57" t="s">
        <v>39</v>
      </c>
      <c r="C146" s="57" t="s">
        <v>26</v>
      </c>
      <c r="D146" s="102">
        <v>27</v>
      </c>
      <c r="E146" s="103">
        <v>27.26</v>
      </c>
      <c r="F146" s="105">
        <v>9250</v>
      </c>
      <c r="G146" s="105">
        <v>9250</v>
      </c>
      <c r="H146" s="105">
        <v>9250</v>
      </c>
      <c r="I146" s="105">
        <v>9250</v>
      </c>
      <c r="J146" s="105">
        <v>8855.66</v>
      </c>
    </row>
    <row r="147" spans="1:10" ht="15" customHeight="1" x14ac:dyDescent="0.2">
      <c r="A147" s="82">
        <v>10007795</v>
      </c>
      <c r="B147" s="57" t="s">
        <v>40</v>
      </c>
      <c r="C147" s="57" t="s">
        <v>27</v>
      </c>
      <c r="D147" s="102">
        <v>31.65</v>
      </c>
      <c r="E147" s="103">
        <v>31.28</v>
      </c>
      <c r="F147" s="105">
        <v>9000</v>
      </c>
      <c r="G147" s="105">
        <v>9250</v>
      </c>
      <c r="H147" s="105">
        <v>9204.8799999999992</v>
      </c>
      <c r="I147" s="105">
        <v>9166.4599999999991</v>
      </c>
      <c r="J147" s="105">
        <v>8553.41</v>
      </c>
    </row>
    <row r="148" spans="1:10" ht="15" customHeight="1" x14ac:dyDescent="0.2">
      <c r="A148" s="82">
        <v>10007796</v>
      </c>
      <c r="B148" s="57" t="s">
        <v>41</v>
      </c>
      <c r="C148" s="57" t="s">
        <v>25</v>
      </c>
      <c r="D148" s="102">
        <v>25.3</v>
      </c>
      <c r="E148" s="103">
        <v>26.2</v>
      </c>
      <c r="F148" s="105">
        <v>9000</v>
      </c>
      <c r="G148" s="105">
        <v>9250</v>
      </c>
      <c r="H148" s="105">
        <v>9231.8700000000008</v>
      </c>
      <c r="I148" s="105">
        <v>9231.02</v>
      </c>
      <c r="J148" s="105">
        <v>8931.27</v>
      </c>
    </row>
    <row r="149" spans="1:10" ht="15" customHeight="1" x14ac:dyDescent="0.2">
      <c r="A149" s="82">
        <v>10006842</v>
      </c>
      <c r="B149" s="57" t="s">
        <v>42</v>
      </c>
      <c r="C149" s="57" t="s">
        <v>26</v>
      </c>
      <c r="D149" s="102">
        <v>31.15</v>
      </c>
      <c r="E149" s="103">
        <v>32.119999999999997</v>
      </c>
      <c r="F149" s="105">
        <v>5140</v>
      </c>
      <c r="G149" s="105">
        <v>9250</v>
      </c>
      <c r="H149" s="105">
        <v>9194.39</v>
      </c>
      <c r="I149" s="105">
        <v>9194.39</v>
      </c>
      <c r="J149" s="105">
        <v>8544.91</v>
      </c>
    </row>
    <row r="150" spans="1:10" ht="15" customHeight="1" x14ac:dyDescent="0.2">
      <c r="A150" s="82">
        <v>10007798</v>
      </c>
      <c r="B150" s="57" t="s">
        <v>44</v>
      </c>
      <c r="C150" s="57" t="s">
        <v>26</v>
      </c>
      <c r="D150" s="102">
        <v>34.08</v>
      </c>
      <c r="E150" s="103">
        <v>33.03</v>
      </c>
      <c r="F150" s="105">
        <v>9000</v>
      </c>
      <c r="G150" s="105">
        <v>9250</v>
      </c>
      <c r="H150" s="105">
        <v>9218.42</v>
      </c>
      <c r="I150" s="105">
        <v>9217.2199999999993</v>
      </c>
      <c r="J150" s="105">
        <v>8530.66</v>
      </c>
    </row>
    <row r="151" spans="1:10" ht="15" customHeight="1" x14ac:dyDescent="0.2">
      <c r="A151" s="82">
        <v>10007802</v>
      </c>
      <c r="B151" s="57" t="s">
        <v>139</v>
      </c>
      <c r="C151" s="57" t="s">
        <v>29</v>
      </c>
      <c r="D151" s="102">
        <v>26.97</v>
      </c>
      <c r="E151" s="103">
        <v>27</v>
      </c>
      <c r="F151" s="105">
        <v>7190</v>
      </c>
      <c r="G151" s="105">
        <v>9250</v>
      </c>
      <c r="H151" s="105">
        <v>9190.1</v>
      </c>
      <c r="I151" s="105">
        <v>9131.65</v>
      </c>
      <c r="J151" s="105">
        <v>8884.52</v>
      </c>
    </row>
    <row r="152" spans="1:10" ht="15" customHeight="1" x14ac:dyDescent="0.2">
      <c r="A152" s="82">
        <v>10007157</v>
      </c>
      <c r="B152" s="57" t="s">
        <v>52</v>
      </c>
      <c r="C152" s="57" t="s">
        <v>27</v>
      </c>
      <c r="D152" s="102">
        <v>28.7</v>
      </c>
      <c r="E152" s="103">
        <v>28.7</v>
      </c>
      <c r="F152" s="105">
        <v>9250</v>
      </c>
      <c r="G152" s="105">
        <v>9250</v>
      </c>
      <c r="H152" s="105">
        <v>9250</v>
      </c>
      <c r="I152" s="105">
        <v>9246.69</v>
      </c>
      <c r="J152" s="105">
        <v>8770.34</v>
      </c>
    </row>
    <row r="153" spans="1:10" ht="15" customHeight="1" x14ac:dyDescent="0.2">
      <c r="A153" s="82">
        <v>10007160</v>
      </c>
      <c r="B153" s="57" t="s">
        <v>55</v>
      </c>
      <c r="C153" s="57" t="s">
        <v>29</v>
      </c>
      <c r="D153" s="102">
        <v>25.04</v>
      </c>
      <c r="E153" s="103">
        <v>24.98</v>
      </c>
      <c r="F153" s="105">
        <v>1850</v>
      </c>
      <c r="G153" s="105">
        <v>9250</v>
      </c>
      <c r="H153" s="105">
        <v>9210.1</v>
      </c>
      <c r="I153" s="105">
        <v>9210.1</v>
      </c>
      <c r="J153" s="105">
        <v>8978.83</v>
      </c>
    </row>
    <row r="154" spans="1:10" ht="15" customHeight="1" x14ac:dyDescent="0.2">
      <c r="A154" s="82">
        <v>10007163</v>
      </c>
      <c r="B154" s="57" t="s">
        <v>57</v>
      </c>
      <c r="C154" s="57" t="s">
        <v>22</v>
      </c>
      <c r="D154" s="102">
        <v>28.95</v>
      </c>
      <c r="E154" s="103">
        <v>28.75</v>
      </c>
      <c r="F154" s="105">
        <v>6750</v>
      </c>
      <c r="G154" s="105">
        <v>9250</v>
      </c>
      <c r="H154" s="105">
        <v>9180.6</v>
      </c>
      <c r="I154" s="105">
        <v>9158.2099999999991</v>
      </c>
      <c r="J154" s="105">
        <v>8687.61</v>
      </c>
    </row>
    <row r="155" spans="1:10" ht="15" customHeight="1" x14ac:dyDescent="0.2">
      <c r="A155" s="82">
        <v>10006566</v>
      </c>
      <c r="B155" s="57" t="s">
        <v>140</v>
      </c>
      <c r="C155" s="57" t="s">
        <v>20</v>
      </c>
      <c r="D155" s="102">
        <v>22.71</v>
      </c>
      <c r="E155" s="103">
        <v>25.71</v>
      </c>
      <c r="F155" s="105">
        <v>6165</v>
      </c>
      <c r="G155" s="105">
        <v>9250</v>
      </c>
      <c r="H155" s="105">
        <v>9204.14</v>
      </c>
      <c r="I155" s="105">
        <v>9204.14</v>
      </c>
      <c r="J155" s="105">
        <v>8887.94</v>
      </c>
    </row>
    <row r="156" spans="1:10" ht="15" customHeight="1" x14ac:dyDescent="0.2">
      <c r="A156" s="82">
        <v>10007165</v>
      </c>
      <c r="B156" s="57" t="s">
        <v>223</v>
      </c>
      <c r="C156" s="57" t="s">
        <v>20</v>
      </c>
      <c r="D156" s="102">
        <v>20.86</v>
      </c>
      <c r="E156" s="103">
        <v>20.76</v>
      </c>
      <c r="F156" s="105">
        <v>6000</v>
      </c>
      <c r="G156" s="105">
        <v>9250</v>
      </c>
      <c r="H156" s="105">
        <v>9222.94</v>
      </c>
      <c r="I156" s="105">
        <v>9216.18</v>
      </c>
      <c r="J156" s="105">
        <v>9144.85</v>
      </c>
    </row>
    <row r="157" spans="1:10" ht="15" customHeight="1" x14ac:dyDescent="0.2">
      <c r="A157" s="82">
        <v>10008017</v>
      </c>
      <c r="B157" s="57" t="s">
        <v>56</v>
      </c>
      <c r="C157" s="57" t="s">
        <v>20</v>
      </c>
      <c r="D157" s="102">
        <v>31.24</v>
      </c>
      <c r="E157" s="103">
        <v>31.24</v>
      </c>
      <c r="F157" s="105">
        <v>9250</v>
      </c>
      <c r="G157" s="105">
        <v>9250</v>
      </c>
      <c r="H157" s="105">
        <v>9250</v>
      </c>
      <c r="I157" s="105">
        <v>9250</v>
      </c>
      <c r="J157" s="105">
        <v>8879.7999999999993</v>
      </c>
    </row>
    <row r="158" spans="1:10" ht="15" customHeight="1" x14ac:dyDescent="0.2">
      <c r="A158" s="82">
        <v>10000712</v>
      </c>
      <c r="B158" s="57" t="s">
        <v>224</v>
      </c>
      <c r="C158" s="57" t="s">
        <v>22</v>
      </c>
      <c r="D158" s="102">
        <v>32.950000000000003</v>
      </c>
      <c r="E158" s="103">
        <v>47.43</v>
      </c>
      <c r="F158" s="105">
        <v>7500</v>
      </c>
      <c r="G158" s="105">
        <v>9250</v>
      </c>
      <c r="H158" s="105">
        <v>9234.42</v>
      </c>
      <c r="I158" s="105">
        <v>9150.1299999999992</v>
      </c>
      <c r="J158" s="105">
        <v>8903.4599999999991</v>
      </c>
    </row>
    <row r="159" spans="1:10" ht="15" customHeight="1" x14ac:dyDescent="0.2">
      <c r="A159" s="82">
        <v>10007784</v>
      </c>
      <c r="B159" s="57" t="s">
        <v>43</v>
      </c>
      <c r="C159" s="57" t="s">
        <v>20</v>
      </c>
      <c r="D159" s="102">
        <v>33.950000000000003</v>
      </c>
      <c r="E159" s="103">
        <v>32.11</v>
      </c>
      <c r="F159" s="105">
        <v>9000</v>
      </c>
      <c r="G159" s="105">
        <v>9250</v>
      </c>
      <c r="H159" s="105">
        <v>9220.7199999999993</v>
      </c>
      <c r="I159" s="105">
        <v>9220.7199999999993</v>
      </c>
      <c r="J159" s="105">
        <v>8610.06</v>
      </c>
    </row>
    <row r="160" spans="1:10" ht="15" customHeight="1" x14ac:dyDescent="0.2">
      <c r="A160" s="82">
        <v>10008173</v>
      </c>
      <c r="B160" s="57" t="s">
        <v>141</v>
      </c>
      <c r="C160" s="57" t="s">
        <v>29</v>
      </c>
      <c r="D160" s="102">
        <v>28</v>
      </c>
      <c r="E160" s="103">
        <v>28</v>
      </c>
      <c r="F160" s="105">
        <v>5880</v>
      </c>
      <c r="G160" s="105">
        <v>6750</v>
      </c>
      <c r="H160" s="105">
        <v>6462.74</v>
      </c>
      <c r="I160" s="105">
        <v>6462.74</v>
      </c>
      <c r="J160" s="105">
        <v>6441.15</v>
      </c>
    </row>
    <row r="161" spans="1:10" ht="15" customHeight="1" x14ac:dyDescent="0.2">
      <c r="A161" s="82">
        <v>10000936</v>
      </c>
      <c r="B161" s="57" t="s">
        <v>261</v>
      </c>
      <c r="C161" s="57" t="s">
        <v>20</v>
      </c>
      <c r="D161" s="102">
        <v>23.09</v>
      </c>
      <c r="E161" s="103">
        <v>24.06</v>
      </c>
      <c r="F161" s="105">
        <v>9000</v>
      </c>
      <c r="G161" s="105">
        <v>9250</v>
      </c>
      <c r="H161" s="105">
        <v>9190.09</v>
      </c>
      <c r="I161" s="105">
        <v>9190.09</v>
      </c>
      <c r="J161" s="105">
        <v>8996.5400000000009</v>
      </c>
    </row>
    <row r="162" spans="1:10" ht="15" customHeight="1" x14ac:dyDescent="0.2">
      <c r="A162" s="82">
        <v>10006427</v>
      </c>
      <c r="B162" s="57" t="s">
        <v>262</v>
      </c>
      <c r="C162" s="57" t="s">
        <v>29</v>
      </c>
      <c r="D162" s="102">
        <v>26.41</v>
      </c>
      <c r="E162" s="103">
        <v>25.35</v>
      </c>
      <c r="F162" s="105">
        <v>9250</v>
      </c>
      <c r="G162" s="105">
        <v>9250</v>
      </c>
      <c r="H162" s="105">
        <v>9250</v>
      </c>
      <c r="I162" s="105">
        <v>9250</v>
      </c>
      <c r="J162" s="105">
        <v>9242.34</v>
      </c>
    </row>
    <row r="163" spans="1:10" ht="15" customHeight="1" x14ac:dyDescent="0.2">
      <c r="A163" s="82">
        <v>10007152</v>
      </c>
      <c r="B163" s="57" t="s">
        <v>225</v>
      </c>
      <c r="C163" s="57" t="s">
        <v>18</v>
      </c>
      <c r="D163" s="102">
        <v>32.409999999999997</v>
      </c>
      <c r="E163" s="103">
        <v>32.15</v>
      </c>
      <c r="F163" s="105">
        <v>6165</v>
      </c>
      <c r="G163" s="105">
        <v>9250</v>
      </c>
      <c r="H163" s="105">
        <v>8794.99</v>
      </c>
      <c r="I163" s="105">
        <v>8794.99</v>
      </c>
      <c r="J163" s="105">
        <v>8606</v>
      </c>
    </row>
    <row r="164" spans="1:10" ht="15" customHeight="1" x14ac:dyDescent="0.2">
      <c r="A164" s="82">
        <v>10000886</v>
      </c>
      <c r="B164" s="57" t="s">
        <v>28</v>
      </c>
      <c r="C164" s="57" t="s">
        <v>29</v>
      </c>
      <c r="D164" s="102">
        <v>24.01</v>
      </c>
      <c r="E164" s="103">
        <v>23.99</v>
      </c>
      <c r="F164" s="105">
        <v>9000</v>
      </c>
      <c r="G164" s="105">
        <v>9250</v>
      </c>
      <c r="H164" s="105">
        <v>9240.9599999999991</v>
      </c>
      <c r="I164" s="105">
        <v>9240.9599999999991</v>
      </c>
      <c r="J164" s="105">
        <v>9087.15</v>
      </c>
    </row>
    <row r="165" spans="1:10" ht="15" customHeight="1" x14ac:dyDescent="0.2">
      <c r="A165" s="82">
        <v>10007786</v>
      </c>
      <c r="B165" s="57" t="s">
        <v>30</v>
      </c>
      <c r="C165" s="57" t="s">
        <v>19</v>
      </c>
      <c r="D165" s="102">
        <v>30.2</v>
      </c>
      <c r="E165" s="103">
        <v>30.03</v>
      </c>
      <c r="F165" s="105">
        <v>4900</v>
      </c>
      <c r="G165" s="105">
        <v>9250</v>
      </c>
      <c r="H165" s="105">
        <v>9212.4</v>
      </c>
      <c r="I165" s="105">
        <v>9156.16</v>
      </c>
      <c r="J165" s="105">
        <v>8669.85</v>
      </c>
    </row>
    <row r="166" spans="1:10" ht="15" customHeight="1" x14ac:dyDescent="0.2">
      <c r="A166" s="82">
        <v>10007788</v>
      </c>
      <c r="B166" s="57" t="s">
        <v>31</v>
      </c>
      <c r="C166" s="57" t="s">
        <v>18</v>
      </c>
      <c r="D166" s="102">
        <v>31.73</v>
      </c>
      <c r="E166" s="103">
        <v>31.9</v>
      </c>
      <c r="F166" s="105">
        <v>9000</v>
      </c>
      <c r="G166" s="105">
        <v>9250</v>
      </c>
      <c r="H166" s="105">
        <v>9205.2999999999993</v>
      </c>
      <c r="I166" s="105">
        <v>9205.2999999999993</v>
      </c>
      <c r="J166" s="105">
        <v>8595.52</v>
      </c>
    </row>
    <row r="167" spans="1:10" ht="15" customHeight="1" x14ac:dyDescent="0.2">
      <c r="A167" s="82">
        <v>10007141</v>
      </c>
      <c r="B167" s="57" t="s">
        <v>32</v>
      </c>
      <c r="C167" s="57" t="s">
        <v>26</v>
      </c>
      <c r="D167" s="102">
        <v>25.97</v>
      </c>
      <c r="E167" s="103">
        <v>27.19</v>
      </c>
      <c r="F167" s="105">
        <v>5500</v>
      </c>
      <c r="G167" s="105">
        <v>9250</v>
      </c>
      <c r="H167" s="105">
        <v>8962.5300000000007</v>
      </c>
      <c r="I167" s="105">
        <v>8962.5300000000007</v>
      </c>
      <c r="J167" s="105">
        <v>8692.2900000000009</v>
      </c>
    </row>
    <row r="168" spans="1:10" ht="15" customHeight="1" x14ac:dyDescent="0.2">
      <c r="A168" s="82">
        <v>10007848</v>
      </c>
      <c r="B168" s="57" t="s">
        <v>226</v>
      </c>
      <c r="C168" s="57" t="s">
        <v>26</v>
      </c>
      <c r="D168" s="102">
        <v>21.41</v>
      </c>
      <c r="E168" s="103">
        <v>21.94</v>
      </c>
      <c r="F168" s="105">
        <v>6250</v>
      </c>
      <c r="G168" s="105">
        <v>9250</v>
      </c>
      <c r="H168" s="105">
        <v>9242.14</v>
      </c>
      <c r="I168" s="105">
        <v>9213.66</v>
      </c>
      <c r="J168" s="105">
        <v>9035.9</v>
      </c>
    </row>
    <row r="169" spans="1:10" ht="15" customHeight="1" x14ac:dyDescent="0.2">
      <c r="A169" s="82">
        <v>10007851</v>
      </c>
      <c r="B169" s="57" t="s">
        <v>227</v>
      </c>
      <c r="C169" s="57" t="s">
        <v>25</v>
      </c>
      <c r="D169" s="102">
        <v>18.829999999999998</v>
      </c>
      <c r="E169" s="103">
        <v>20.09</v>
      </c>
      <c r="F169" s="105">
        <v>9250</v>
      </c>
      <c r="G169" s="105">
        <v>9250</v>
      </c>
      <c r="H169" s="105">
        <v>9250</v>
      </c>
      <c r="I169" s="105">
        <v>9250</v>
      </c>
      <c r="J169" s="105">
        <v>8908.18</v>
      </c>
    </row>
    <row r="170" spans="1:10" ht="15" customHeight="1" x14ac:dyDescent="0.2">
      <c r="A170" s="82">
        <v>10007143</v>
      </c>
      <c r="B170" s="57" t="s">
        <v>142</v>
      </c>
      <c r="C170" s="57" t="s">
        <v>33</v>
      </c>
      <c r="D170" s="102">
        <v>33.56</v>
      </c>
      <c r="E170" s="103">
        <v>34</v>
      </c>
      <c r="F170" s="105">
        <v>9000</v>
      </c>
      <c r="G170" s="105">
        <v>9250</v>
      </c>
      <c r="H170" s="105">
        <v>9228.01</v>
      </c>
      <c r="I170" s="105">
        <v>9228.01</v>
      </c>
      <c r="J170" s="105">
        <v>8774.34</v>
      </c>
    </row>
    <row r="171" spans="1:10" ht="15" customHeight="1" x14ac:dyDescent="0.2">
      <c r="A171" s="82">
        <v>10007144</v>
      </c>
      <c r="B171" s="57" t="s">
        <v>263</v>
      </c>
      <c r="C171" s="57" t="s">
        <v>20</v>
      </c>
      <c r="D171" s="102">
        <v>22.16</v>
      </c>
      <c r="E171" s="103">
        <v>23.35</v>
      </c>
      <c r="F171" s="105">
        <v>9000</v>
      </c>
      <c r="G171" s="105">
        <v>9250</v>
      </c>
      <c r="H171" s="105">
        <v>9246.67</v>
      </c>
      <c r="I171" s="105">
        <v>9246.67</v>
      </c>
      <c r="J171" s="105">
        <v>9133.43</v>
      </c>
    </row>
    <row r="172" spans="1:10" ht="15" customHeight="1" x14ac:dyDescent="0.2">
      <c r="A172" s="82">
        <v>10007792</v>
      </c>
      <c r="B172" s="57" t="s">
        <v>36</v>
      </c>
      <c r="C172" s="57" t="s">
        <v>19</v>
      </c>
      <c r="D172" s="102">
        <v>29.47</v>
      </c>
      <c r="E172" s="103">
        <v>29.44</v>
      </c>
      <c r="F172" s="105">
        <v>9250</v>
      </c>
      <c r="G172" s="105">
        <v>9250</v>
      </c>
      <c r="H172" s="105">
        <v>9250</v>
      </c>
      <c r="I172" s="105">
        <v>9229.8799999999992</v>
      </c>
      <c r="J172" s="105">
        <v>8906.94</v>
      </c>
    </row>
    <row r="173" spans="1:10" ht="15" customHeight="1" x14ac:dyDescent="0.2">
      <c r="A173" s="82">
        <v>10007145</v>
      </c>
      <c r="B173" s="57" t="s">
        <v>143</v>
      </c>
      <c r="C173" s="57" t="s">
        <v>19</v>
      </c>
      <c r="D173" s="102">
        <v>18.91</v>
      </c>
      <c r="E173" s="103">
        <v>18.48</v>
      </c>
      <c r="F173" s="105">
        <v>6165</v>
      </c>
      <c r="G173" s="105">
        <v>9250</v>
      </c>
      <c r="H173" s="105">
        <v>9208.67</v>
      </c>
      <c r="I173" s="105">
        <v>9190.15</v>
      </c>
      <c r="J173" s="105">
        <v>9003.9</v>
      </c>
    </row>
    <row r="174" spans="1:10" ht="15" customHeight="1" x14ac:dyDescent="0.2">
      <c r="A174" s="82">
        <v>10007146</v>
      </c>
      <c r="B174" s="57" t="s">
        <v>228</v>
      </c>
      <c r="C174" s="57" t="s">
        <v>20</v>
      </c>
      <c r="D174" s="102">
        <v>20.059999999999999</v>
      </c>
      <c r="E174" s="103">
        <v>20.48</v>
      </c>
      <c r="F174" s="105">
        <v>6165</v>
      </c>
      <c r="G174" s="105">
        <v>9250</v>
      </c>
      <c r="H174" s="105">
        <v>9190.0499999999993</v>
      </c>
      <c r="I174" s="105">
        <v>9190.0499999999993</v>
      </c>
      <c r="J174" s="105">
        <v>9115.19</v>
      </c>
    </row>
    <row r="175" spans="1:10" ht="15" customHeight="1" x14ac:dyDescent="0.2">
      <c r="A175" s="82">
        <v>10007147</v>
      </c>
      <c r="B175" s="57" t="s">
        <v>144</v>
      </c>
      <c r="C175" s="57" t="s">
        <v>18</v>
      </c>
      <c r="D175" s="102">
        <v>17.600000000000001</v>
      </c>
      <c r="E175" s="103">
        <v>18</v>
      </c>
      <c r="F175" s="105">
        <v>4500</v>
      </c>
      <c r="G175" s="105">
        <v>9250</v>
      </c>
      <c r="H175" s="105">
        <v>9039.08</v>
      </c>
      <c r="I175" s="105">
        <v>9039.08</v>
      </c>
      <c r="J175" s="105">
        <v>9018.33</v>
      </c>
    </row>
    <row r="176" spans="1:10" ht="15" customHeight="1" x14ac:dyDescent="0.2">
      <c r="A176" s="82">
        <v>10007767</v>
      </c>
      <c r="B176" s="57" t="s">
        <v>65</v>
      </c>
      <c r="C176" s="57" t="s">
        <v>22</v>
      </c>
      <c r="D176" s="102">
        <v>22.99</v>
      </c>
      <c r="E176" s="103">
        <v>23.4</v>
      </c>
      <c r="F176" s="105">
        <v>9000</v>
      </c>
      <c r="G176" s="105">
        <v>9250</v>
      </c>
      <c r="H176" s="105">
        <v>9238.34</v>
      </c>
      <c r="I176" s="105">
        <v>9231.08</v>
      </c>
      <c r="J176" s="105">
        <v>8975.15</v>
      </c>
    </row>
    <row r="177" spans="1:10" ht="15" customHeight="1" x14ac:dyDescent="0.2">
      <c r="A177" s="82">
        <v>10007151</v>
      </c>
      <c r="B177" s="57" t="s">
        <v>145</v>
      </c>
      <c r="C177" s="57" t="s">
        <v>25</v>
      </c>
      <c r="D177" s="102">
        <v>15.19</v>
      </c>
      <c r="E177" s="103">
        <v>14.56</v>
      </c>
      <c r="F177" s="105">
        <v>9250</v>
      </c>
      <c r="G177" s="105">
        <v>9250</v>
      </c>
      <c r="H177" s="105">
        <v>9250</v>
      </c>
      <c r="I177" s="105">
        <v>9250</v>
      </c>
      <c r="J177" s="105">
        <v>9026.5</v>
      </c>
    </row>
    <row r="178" spans="1:10" ht="15" customHeight="1" x14ac:dyDescent="0.2">
      <c r="A178" s="82">
        <v>10007799</v>
      </c>
      <c r="B178" s="57" t="s">
        <v>66</v>
      </c>
      <c r="C178" s="57" t="s">
        <v>33</v>
      </c>
      <c r="D178" s="102">
        <v>32</v>
      </c>
      <c r="E178" s="103">
        <v>32</v>
      </c>
      <c r="F178" s="105">
        <v>6508</v>
      </c>
      <c r="G178" s="105">
        <v>9250</v>
      </c>
      <c r="H178" s="105">
        <v>9227.09</v>
      </c>
      <c r="I178" s="105">
        <v>9223.68</v>
      </c>
      <c r="J178" s="105">
        <v>8728.74</v>
      </c>
    </row>
    <row r="179" spans="1:10" ht="15" customHeight="1" x14ac:dyDescent="0.2">
      <c r="A179" s="82">
        <v>10007138</v>
      </c>
      <c r="B179" s="57" t="s">
        <v>229</v>
      </c>
      <c r="C179" s="57" t="s">
        <v>25</v>
      </c>
      <c r="D179" s="102">
        <v>15.46</v>
      </c>
      <c r="E179" s="103">
        <v>15.91</v>
      </c>
      <c r="F179" s="105">
        <v>6000</v>
      </c>
      <c r="G179" s="105">
        <v>9250</v>
      </c>
      <c r="H179" s="105">
        <v>9149.85</v>
      </c>
      <c r="I179" s="105">
        <v>9149.85</v>
      </c>
      <c r="J179" s="105">
        <v>8903.43</v>
      </c>
    </row>
    <row r="180" spans="1:10" ht="15" customHeight="1" x14ac:dyDescent="0.2">
      <c r="A180" s="82">
        <v>10001282</v>
      </c>
      <c r="B180" s="57" t="s">
        <v>146</v>
      </c>
      <c r="C180" s="57" t="s">
        <v>33</v>
      </c>
      <c r="D180" s="102">
        <v>20.079999999999998</v>
      </c>
      <c r="E180" s="103">
        <v>19.2</v>
      </c>
      <c r="F180" s="105">
        <v>5550</v>
      </c>
      <c r="G180" s="105">
        <v>9250</v>
      </c>
      <c r="H180" s="105">
        <v>9200.73</v>
      </c>
      <c r="I180" s="105">
        <v>9200.73</v>
      </c>
      <c r="J180" s="105">
        <v>9067.57</v>
      </c>
    </row>
    <row r="181" spans="1:10" ht="15" customHeight="1" x14ac:dyDescent="0.2">
      <c r="A181" s="82">
        <v>10007154</v>
      </c>
      <c r="B181" s="57" t="s">
        <v>67</v>
      </c>
      <c r="C181" s="57" t="s">
        <v>25</v>
      </c>
      <c r="D181" s="102">
        <v>29.39</v>
      </c>
      <c r="E181" s="103">
        <v>28.89</v>
      </c>
      <c r="F181" s="105">
        <v>9250</v>
      </c>
      <c r="G181" s="105">
        <v>9250</v>
      </c>
      <c r="H181" s="105">
        <v>9250</v>
      </c>
      <c r="I181" s="105">
        <v>9250</v>
      </c>
      <c r="J181" s="105">
        <v>8671.73</v>
      </c>
    </row>
    <row r="182" spans="1:10" ht="15" customHeight="1" x14ac:dyDescent="0.2">
      <c r="A182" s="82">
        <v>10007774</v>
      </c>
      <c r="B182" s="57" t="s">
        <v>45</v>
      </c>
      <c r="C182" s="57" t="s">
        <v>29</v>
      </c>
      <c r="D182" s="102">
        <v>44.08</v>
      </c>
      <c r="E182" s="103">
        <v>45.04</v>
      </c>
      <c r="F182" s="105">
        <v>9000</v>
      </c>
      <c r="G182" s="105">
        <v>9250</v>
      </c>
      <c r="H182" s="105">
        <v>9249.64</v>
      </c>
      <c r="I182" s="105">
        <v>9031.09</v>
      </c>
      <c r="J182" s="105">
        <v>8466.43</v>
      </c>
    </row>
    <row r="183" spans="1:10" ht="15" customHeight="1" x14ac:dyDescent="0.2">
      <c r="A183" s="82">
        <v>10007801</v>
      </c>
      <c r="B183" s="57" t="s">
        <v>46</v>
      </c>
      <c r="C183" s="57" t="s">
        <v>19</v>
      </c>
      <c r="D183" s="102">
        <v>21.3</v>
      </c>
      <c r="E183" s="103">
        <v>21.27</v>
      </c>
      <c r="F183" s="105">
        <v>9000</v>
      </c>
      <c r="G183" s="105">
        <v>9250</v>
      </c>
      <c r="H183" s="105">
        <v>9206.77</v>
      </c>
      <c r="I183" s="105">
        <v>9206.77</v>
      </c>
      <c r="J183" s="105">
        <v>9103.59</v>
      </c>
    </row>
    <row r="184" spans="1:10" ht="15" customHeight="1" x14ac:dyDescent="0.2">
      <c r="A184" s="82">
        <v>10007155</v>
      </c>
      <c r="B184" s="57" t="s">
        <v>147</v>
      </c>
      <c r="C184" s="57" t="s">
        <v>29</v>
      </c>
      <c r="D184" s="102">
        <v>24</v>
      </c>
      <c r="E184" s="103">
        <v>24.11</v>
      </c>
      <c r="F184" s="105">
        <v>6165</v>
      </c>
      <c r="G184" s="105">
        <v>9250</v>
      </c>
      <c r="H184" s="105">
        <v>9225</v>
      </c>
      <c r="I184" s="105">
        <v>9225</v>
      </c>
      <c r="J184" s="105">
        <v>9047.83</v>
      </c>
    </row>
    <row r="185" spans="1:10" ht="15" customHeight="1" x14ac:dyDescent="0.2">
      <c r="A185" s="82">
        <v>10007156</v>
      </c>
      <c r="B185" s="57" t="s">
        <v>148</v>
      </c>
      <c r="C185" s="57" t="s">
        <v>26</v>
      </c>
      <c r="D185" s="102">
        <v>25.37</v>
      </c>
      <c r="E185" s="103">
        <v>25.54</v>
      </c>
      <c r="F185" s="105">
        <v>4625</v>
      </c>
      <c r="G185" s="105">
        <v>9250</v>
      </c>
      <c r="H185" s="105">
        <v>9163.89</v>
      </c>
      <c r="I185" s="105">
        <v>9163.89</v>
      </c>
      <c r="J185" s="105">
        <v>9018.4500000000007</v>
      </c>
    </row>
    <row r="186" spans="1:10" ht="15" customHeight="1" x14ac:dyDescent="0.2">
      <c r="A186" s="82">
        <v>10007158</v>
      </c>
      <c r="B186" s="57" t="s">
        <v>53</v>
      </c>
      <c r="C186" s="57" t="s">
        <v>29</v>
      </c>
      <c r="D186" s="102">
        <v>30.36</v>
      </c>
      <c r="E186" s="103">
        <v>30.25</v>
      </c>
      <c r="F186" s="105">
        <v>9000</v>
      </c>
      <c r="G186" s="105">
        <v>9250</v>
      </c>
      <c r="H186" s="105">
        <v>9223.24</v>
      </c>
      <c r="I186" s="105">
        <v>9223.24</v>
      </c>
      <c r="J186" s="105">
        <v>8604.2000000000007</v>
      </c>
    </row>
    <row r="187" spans="1:10" ht="15" customHeight="1" x14ac:dyDescent="0.2">
      <c r="A187" s="82">
        <v>10037449</v>
      </c>
      <c r="B187" s="57" t="s">
        <v>81</v>
      </c>
      <c r="C187" s="57" t="s">
        <v>19</v>
      </c>
      <c r="D187" s="102">
        <v>25</v>
      </c>
      <c r="E187" s="103">
        <v>25.2</v>
      </c>
      <c r="F187" s="105">
        <v>5995</v>
      </c>
      <c r="G187" s="105">
        <v>9250</v>
      </c>
      <c r="H187" s="105">
        <v>9096.52</v>
      </c>
      <c r="I187" s="105">
        <v>9086.92</v>
      </c>
      <c r="J187" s="105">
        <v>9033.6200000000008</v>
      </c>
    </row>
    <row r="188" spans="1:10" ht="15" customHeight="1" x14ac:dyDescent="0.2">
      <c r="A188" s="82">
        <v>10014001</v>
      </c>
      <c r="B188" s="57" t="s">
        <v>230</v>
      </c>
      <c r="C188" s="57" t="s">
        <v>18</v>
      </c>
      <c r="D188" s="102">
        <v>22.5</v>
      </c>
      <c r="E188" s="103">
        <v>22.51</v>
      </c>
      <c r="F188" s="105">
        <v>6168</v>
      </c>
      <c r="G188" s="105">
        <v>9250</v>
      </c>
      <c r="H188" s="105">
        <v>9105.6200000000008</v>
      </c>
      <c r="I188" s="105">
        <v>9105.6200000000008</v>
      </c>
      <c r="J188" s="105">
        <v>8906.1299999999992</v>
      </c>
    </row>
    <row r="189" spans="1:10" ht="15" customHeight="1" x14ac:dyDescent="0.2">
      <c r="A189" s="82">
        <v>10007159</v>
      </c>
      <c r="B189" s="57" t="s">
        <v>54</v>
      </c>
      <c r="C189" s="57" t="s">
        <v>33</v>
      </c>
      <c r="D189" s="102">
        <v>33.28</v>
      </c>
      <c r="E189" s="103">
        <v>27.48</v>
      </c>
      <c r="F189" s="105">
        <v>8200</v>
      </c>
      <c r="G189" s="105">
        <v>9250</v>
      </c>
      <c r="H189" s="105">
        <v>9220.5</v>
      </c>
      <c r="I189" s="105">
        <v>8992.42</v>
      </c>
      <c r="J189" s="105">
        <v>8563.14</v>
      </c>
    </row>
    <row r="190" spans="1:10" ht="15" customHeight="1" x14ac:dyDescent="0.2">
      <c r="A190" s="82">
        <v>10007806</v>
      </c>
      <c r="B190" s="57" t="s">
        <v>149</v>
      </c>
      <c r="C190" s="57" t="s">
        <v>29</v>
      </c>
      <c r="D190" s="102">
        <v>33.28</v>
      </c>
      <c r="E190" s="103">
        <v>33.049999999999997</v>
      </c>
      <c r="F190" s="105">
        <v>9250</v>
      </c>
      <c r="G190" s="105">
        <v>9250</v>
      </c>
      <c r="H190" s="105">
        <v>9250</v>
      </c>
      <c r="I190" s="105">
        <v>9250</v>
      </c>
      <c r="J190" s="105">
        <v>8743.19</v>
      </c>
    </row>
    <row r="191" spans="1:10" ht="15" customHeight="1" x14ac:dyDescent="0.2">
      <c r="A191" s="82">
        <v>10007162</v>
      </c>
      <c r="B191" s="57" t="s">
        <v>150</v>
      </c>
      <c r="C191" s="57" t="s">
        <v>20</v>
      </c>
      <c r="D191" s="102">
        <v>25</v>
      </c>
      <c r="E191" s="103">
        <v>25.05</v>
      </c>
      <c r="F191" s="105">
        <v>9000</v>
      </c>
      <c r="G191" s="105">
        <v>9250</v>
      </c>
      <c r="H191" s="105">
        <v>9241.7900000000009</v>
      </c>
      <c r="I191" s="105">
        <v>9241.7900000000009</v>
      </c>
      <c r="J191" s="105">
        <v>8919.99</v>
      </c>
    </row>
    <row r="192" spans="1:10" ht="15" customHeight="1" x14ac:dyDescent="0.2">
      <c r="A192" s="82">
        <v>10007164</v>
      </c>
      <c r="B192" s="57" t="s">
        <v>151</v>
      </c>
      <c r="C192" s="57" t="s">
        <v>19</v>
      </c>
      <c r="D192" s="102">
        <v>27.35</v>
      </c>
      <c r="E192" s="103">
        <v>26.96</v>
      </c>
      <c r="F192" s="105">
        <v>7500</v>
      </c>
      <c r="G192" s="105">
        <v>9250</v>
      </c>
      <c r="H192" s="105">
        <v>9211.73</v>
      </c>
      <c r="I192" s="105">
        <v>9211.73</v>
      </c>
      <c r="J192" s="105">
        <v>9036.9500000000007</v>
      </c>
    </row>
    <row r="193" spans="1:10" ht="15" customHeight="1" x14ac:dyDescent="0.2">
      <c r="A193" s="82">
        <v>10003614</v>
      </c>
      <c r="B193" s="57" t="s">
        <v>231</v>
      </c>
      <c r="C193" s="57" t="s">
        <v>29</v>
      </c>
      <c r="D193" s="102">
        <v>20.079999999999998</v>
      </c>
      <c r="E193" s="103">
        <v>20.350000000000001</v>
      </c>
      <c r="F193" s="105">
        <v>9000</v>
      </c>
      <c r="G193" s="105">
        <v>9250</v>
      </c>
      <c r="H193" s="105">
        <v>9247</v>
      </c>
      <c r="I193" s="105">
        <v>9247</v>
      </c>
      <c r="J193" s="105">
        <v>9006.9500000000007</v>
      </c>
    </row>
    <row r="194" spans="1:10" ht="15" customHeight="1" x14ac:dyDescent="0.2">
      <c r="A194" s="82">
        <v>10007166</v>
      </c>
      <c r="B194" s="57" t="s">
        <v>152</v>
      </c>
      <c r="C194" s="57" t="s">
        <v>22</v>
      </c>
      <c r="D194" s="102">
        <v>18.54</v>
      </c>
      <c r="E194" s="103">
        <v>18.23</v>
      </c>
      <c r="F194" s="105">
        <v>6165</v>
      </c>
      <c r="G194" s="105">
        <v>9250</v>
      </c>
      <c r="H194" s="105">
        <v>9131.23</v>
      </c>
      <c r="I194" s="105">
        <v>9131.23</v>
      </c>
      <c r="J194" s="105">
        <v>8990.18</v>
      </c>
    </row>
    <row r="195" spans="1:10" ht="15" customHeight="1" x14ac:dyDescent="0.2">
      <c r="A195" s="82">
        <v>10007139</v>
      </c>
      <c r="B195" s="57" t="s">
        <v>153</v>
      </c>
      <c r="C195" s="57" t="s">
        <v>22</v>
      </c>
      <c r="D195" s="102">
        <v>19.05</v>
      </c>
      <c r="E195" s="103">
        <v>19</v>
      </c>
      <c r="F195" s="105">
        <v>9250</v>
      </c>
      <c r="G195" s="105">
        <v>9250</v>
      </c>
      <c r="H195" s="105">
        <v>9250</v>
      </c>
      <c r="I195" s="105">
        <v>9250</v>
      </c>
      <c r="J195" s="105">
        <v>9172.7199999999993</v>
      </c>
    </row>
    <row r="196" spans="1:10" ht="15" customHeight="1" x14ac:dyDescent="0.2">
      <c r="A196" s="82">
        <v>10007167</v>
      </c>
      <c r="B196" s="57" t="s">
        <v>58</v>
      </c>
      <c r="C196" s="57" t="s">
        <v>27</v>
      </c>
      <c r="D196" s="102">
        <v>29.6</v>
      </c>
      <c r="E196" s="103">
        <v>29.6</v>
      </c>
      <c r="F196" s="105">
        <v>9250</v>
      </c>
      <c r="G196" s="105">
        <v>9250</v>
      </c>
      <c r="H196" s="105">
        <v>9250</v>
      </c>
      <c r="I196" s="105">
        <v>9235.59</v>
      </c>
      <c r="J196" s="105">
        <v>8752.18</v>
      </c>
    </row>
    <row r="197" spans="1:10" ht="15" customHeight="1" x14ac:dyDescent="0.2">
      <c r="A197" s="82">
        <v>10007289</v>
      </c>
      <c r="B197" s="57" t="s">
        <v>232</v>
      </c>
      <c r="C197" s="57" t="s">
        <v>27</v>
      </c>
      <c r="D197" s="102">
        <v>36.65</v>
      </c>
      <c r="E197" s="103">
        <v>34.17</v>
      </c>
      <c r="F197" s="105">
        <v>6600</v>
      </c>
      <c r="G197" s="105">
        <v>6750</v>
      </c>
      <c r="H197" s="105">
        <v>6745.58</v>
      </c>
      <c r="I197" s="105">
        <v>6745.58</v>
      </c>
      <c r="J197" s="105">
        <v>6622.73</v>
      </c>
    </row>
    <row r="198" spans="1:10" ht="15" customHeight="1" x14ac:dyDescent="0.2">
      <c r="A198" s="82">
        <v>10007315</v>
      </c>
      <c r="B198" s="57" t="s">
        <v>233</v>
      </c>
      <c r="C198" s="57" t="s">
        <v>22</v>
      </c>
      <c r="D198" s="102">
        <v>158.44</v>
      </c>
      <c r="E198" s="103">
        <v>188.83</v>
      </c>
      <c r="F198" s="105">
        <v>5200</v>
      </c>
      <c r="G198" s="105">
        <v>6200</v>
      </c>
      <c r="H198" s="105">
        <v>5906.44</v>
      </c>
      <c r="I198" s="105">
        <v>5906.44</v>
      </c>
      <c r="J198" s="105">
        <v>5843.64</v>
      </c>
    </row>
    <row r="199" spans="1:10" ht="15" customHeight="1" x14ac:dyDescent="0.2">
      <c r="A199" s="82">
        <v>10007859</v>
      </c>
      <c r="B199" s="57" t="s">
        <v>154</v>
      </c>
      <c r="C199" s="57" t="s">
        <v>22</v>
      </c>
      <c r="D199" s="102">
        <v>22.53</v>
      </c>
      <c r="E199" s="103">
        <v>22.66</v>
      </c>
      <c r="F199" s="105">
        <v>4500</v>
      </c>
      <c r="G199" s="105">
        <v>8735</v>
      </c>
      <c r="H199" s="105">
        <v>8091.97</v>
      </c>
      <c r="I199" s="105">
        <v>8091.97</v>
      </c>
      <c r="J199" s="105">
        <v>8061.76</v>
      </c>
    </row>
    <row r="200" spans="1:10" ht="15" customHeight="1" x14ac:dyDescent="0.2">
      <c r="A200" s="82">
        <v>10007431</v>
      </c>
      <c r="B200" s="57" t="s">
        <v>264</v>
      </c>
      <c r="C200" s="57" t="s">
        <v>18</v>
      </c>
      <c r="D200" s="102">
        <v>36.36</v>
      </c>
      <c r="E200" s="103">
        <v>30.9</v>
      </c>
      <c r="F200" s="105">
        <v>6000</v>
      </c>
      <c r="G200" s="105">
        <v>9000</v>
      </c>
      <c r="H200" s="105">
        <v>7252.58</v>
      </c>
      <c r="I200" s="105">
        <v>7211.34</v>
      </c>
      <c r="J200" s="105">
        <v>7159.79</v>
      </c>
    </row>
    <row r="201" spans="1:10" ht="15" customHeight="1" x14ac:dyDescent="0.2">
      <c r="A201" s="82">
        <v>10007459</v>
      </c>
      <c r="B201" s="57" t="s">
        <v>79</v>
      </c>
      <c r="C201" s="57" t="s">
        <v>19</v>
      </c>
      <c r="D201" s="102">
        <v>30.13</v>
      </c>
      <c r="E201" s="103">
        <v>27.09</v>
      </c>
      <c r="F201" s="105">
        <v>7950</v>
      </c>
      <c r="G201" s="105">
        <v>8250</v>
      </c>
      <c r="H201" s="105">
        <v>8114.03</v>
      </c>
      <c r="I201" s="105">
        <v>8114.03</v>
      </c>
      <c r="J201" s="105">
        <v>7970.14</v>
      </c>
    </row>
    <row r="202" spans="1:10" ht="15" customHeight="1" x14ac:dyDescent="0.2">
      <c r="A202" s="82">
        <v>10007500</v>
      </c>
      <c r="B202" s="57" t="s">
        <v>234</v>
      </c>
      <c r="C202" s="57" t="s">
        <v>26</v>
      </c>
      <c r="D202" s="102">
        <v>15.33</v>
      </c>
      <c r="E202" s="103">
        <v>15.27</v>
      </c>
      <c r="F202" s="105">
        <v>6000</v>
      </c>
      <c r="G202" s="105">
        <v>7500</v>
      </c>
      <c r="H202" s="105">
        <v>7378.09</v>
      </c>
      <c r="I202" s="105">
        <v>7378.09</v>
      </c>
      <c r="J202" s="105">
        <v>7378.09</v>
      </c>
    </row>
    <row r="203" spans="1:10" ht="15" customHeight="1" x14ac:dyDescent="0.2">
      <c r="A203" s="82">
        <v>10007553</v>
      </c>
      <c r="B203" s="57" t="s">
        <v>235</v>
      </c>
      <c r="C203" s="57" t="s">
        <v>26</v>
      </c>
      <c r="D203" s="102">
        <v>54.36</v>
      </c>
      <c r="E203" s="103">
        <v>54.36</v>
      </c>
      <c r="F203" s="105">
        <v>3975</v>
      </c>
      <c r="G203" s="105">
        <v>7500</v>
      </c>
      <c r="H203" s="105">
        <v>6221.12</v>
      </c>
      <c r="I203" s="105">
        <v>6221.12</v>
      </c>
      <c r="J203" s="105">
        <v>5932.37</v>
      </c>
    </row>
    <row r="204" spans="1:10" ht="15" customHeight="1" x14ac:dyDescent="0.2">
      <c r="A204" s="82">
        <v>10007696</v>
      </c>
      <c r="B204" s="57" t="s">
        <v>265</v>
      </c>
      <c r="C204" s="57" t="s">
        <v>19</v>
      </c>
      <c r="D204" s="102">
        <v>33.380000000000003</v>
      </c>
      <c r="E204" s="103">
        <v>31.41</v>
      </c>
      <c r="F204" s="105">
        <v>6500</v>
      </c>
      <c r="G204" s="105">
        <v>7500</v>
      </c>
      <c r="H204" s="105">
        <v>7184.21</v>
      </c>
      <c r="I204" s="105">
        <v>7184.21</v>
      </c>
      <c r="J204" s="105">
        <v>7163.16</v>
      </c>
    </row>
    <row r="205" spans="1:10" ht="15" customHeight="1" x14ac:dyDescent="0.2">
      <c r="A205" s="82">
        <v>10007709</v>
      </c>
      <c r="B205" s="57" t="s">
        <v>80</v>
      </c>
      <c r="C205" s="57" t="s">
        <v>27</v>
      </c>
      <c r="D205" s="102">
        <v>29.91</v>
      </c>
      <c r="E205" s="103">
        <v>28.72</v>
      </c>
      <c r="F205" s="105">
        <v>6165</v>
      </c>
      <c r="G205" s="105">
        <v>7200</v>
      </c>
      <c r="H205" s="105">
        <v>7065</v>
      </c>
      <c r="I205" s="105">
        <v>7065</v>
      </c>
      <c r="J205" s="105">
        <v>6884.69</v>
      </c>
    </row>
    <row r="206" spans="1:10" ht="15" customHeight="1" x14ac:dyDescent="0.2">
      <c r="A206" s="82">
        <v>10007713</v>
      </c>
      <c r="B206" s="57" t="s">
        <v>155</v>
      </c>
      <c r="C206" s="57" t="s">
        <v>27</v>
      </c>
      <c r="D206" s="102">
        <v>26.54</v>
      </c>
      <c r="E206" s="103">
        <v>26.04</v>
      </c>
      <c r="F206" s="105">
        <v>3500</v>
      </c>
      <c r="G206" s="105">
        <v>9250</v>
      </c>
      <c r="H206" s="105">
        <v>9194.8700000000008</v>
      </c>
      <c r="I206" s="105">
        <v>9194.8700000000008</v>
      </c>
      <c r="J206" s="105">
        <v>8929.2900000000009</v>
      </c>
    </row>
  </sheetData>
  <mergeCells count="7">
    <mergeCell ref="A5:J5"/>
    <mergeCell ref="A7:A8"/>
    <mergeCell ref="B7:B8"/>
    <mergeCell ref="C7:C8"/>
    <mergeCell ref="D7:D8"/>
    <mergeCell ref="E7:E8"/>
    <mergeCell ref="F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Table 3a</vt:lpstr>
      <vt:lpstr>Table 3b</vt:lpstr>
      <vt:lpstr>Table 4</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Holt [7384]</dc:creator>
  <cp:lastModifiedBy>Alison Brunt [7166]</cp:lastModifiedBy>
  <dcterms:created xsi:type="dcterms:W3CDTF">2017-05-04T13:34:14Z</dcterms:created>
  <dcterms:modified xsi:type="dcterms:W3CDTF">2018-12-12T09:42:29Z</dcterms:modified>
</cp:coreProperties>
</file>