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fce\asd\ASDPROJECTS\TRAC and TRACT\TRAC\2017-18\Benchmarking\Publication\Tables\"/>
    </mc:Choice>
  </mc:AlternateContent>
  <bookViews>
    <workbookView xWindow="0" yWindow="0" windowWidth="25125" windowHeight="12435"/>
  </bookViews>
  <sheets>
    <sheet name="Notes" sheetId="7" r:id="rId1"/>
    <sheet name="Tables 1 and 2" sheetId="1" r:id="rId2"/>
    <sheet name="Table 3" sheetId="2" r:id="rId3"/>
    <sheet name="Table 4" sheetId="3" r:id="rId4"/>
  </sheets>
  <definedNames>
    <definedName name="_AMO_UniqueIdentifier" hidden="1">"'f7cead3f-e6d5-467d-bc95-8b4cc8756b5e'"</definedName>
    <definedName name="freq">'Tables 1 and 2'!$C$8:$I$8</definedName>
    <definedName name="_xlnm.Print_Area" localSheetId="0">Notes!$A$1:$M$37</definedName>
    <definedName name="_xlnm.Print_Area" localSheetId="2">'Table 3'!$A$1:$L$66</definedName>
    <definedName name="_xlnm.Print_Area" localSheetId="3">'Table 4'!$A$1:$J$31</definedName>
    <definedName name="_xlnm.Print_Area" localSheetId="1">'Tables 1 and 2'!$A$1:$N$112</definedName>
    <definedName name="_xlnm.Print_Titles" localSheetId="2">'Table 3'!$1:$4</definedName>
    <definedName name="_xlnm.Print_Titles" localSheetId="1">'Tables 1 and 2'!$1:$4</definedName>
    <definedName name="T1_datacols1">'Tables 1 and 2'!#REF!</definedName>
    <definedName name="T1_datacols2">'Tables 1 and 2'!#REF!</definedName>
    <definedName name="T1_rowtags">'Tables 1 and 2'!#REF!</definedName>
    <definedName name="T1_rowvar">'Tables 1 and 2'!#REF!</definedName>
    <definedName name="T2_datacols1">'Tables 1 and 2'!#REF!</definedName>
    <definedName name="T2_datacols2">'Tables 1 and 2'!#REF!</definedName>
    <definedName name="T2_rowtags">'Tables 1 and 2'!#REF!</definedName>
    <definedName name="T2_rowvar">'Tables 1 and 2'!#REF!</definedName>
    <definedName name="T3_datacols1">'Table 3'!#REF!</definedName>
    <definedName name="T3_datacols2">'Table 3'!#REF!</definedName>
    <definedName name="T3_rowtags">'Table 3'!#REF!</definedName>
    <definedName name="T3_rowvar">'Table 3'!#REF!</definedName>
    <definedName name="T4_datacols1">'Table 4'!#REF!</definedName>
    <definedName name="T4_datacols2">'Table 4'!#REF!</definedName>
    <definedName name="T4_rowtags">'Table 4'!#REF!</definedName>
    <definedName name="T4_rowvar">'Table 4'!#REF!</definedName>
  </definedNames>
  <calcPr calcId="152511" forceFullCalc="1"/>
</workbook>
</file>

<file path=xl/calcChain.xml><?xml version="1.0" encoding="utf-8"?>
<calcChain xmlns="http://schemas.openxmlformats.org/spreadsheetml/2006/main">
  <c r="D8" i="3" l="1"/>
  <c r="E8" i="3"/>
  <c r="F8" i="3"/>
  <c r="G8" i="3"/>
  <c r="H8" i="3"/>
  <c r="I8" i="3"/>
  <c r="C8" i="3"/>
  <c r="D8" i="2"/>
  <c r="E8" i="2"/>
  <c r="F8" i="2"/>
  <c r="G8" i="2"/>
  <c r="H8" i="2"/>
  <c r="I8" i="2"/>
  <c r="C8" i="2"/>
  <c r="I62" i="1"/>
  <c r="D62" i="1"/>
  <c r="E62" i="1"/>
  <c r="F62" i="1"/>
  <c r="G62" i="1"/>
  <c r="H62" i="1"/>
  <c r="C62" i="1"/>
</calcChain>
</file>

<file path=xl/sharedStrings.xml><?xml version="1.0" encoding="utf-8"?>
<sst xmlns="http://schemas.openxmlformats.org/spreadsheetml/2006/main" count="222" uniqueCount="94">
  <si>
    <t>Table 1: TRAC full economic costs on main activities</t>
  </si>
  <si>
    <t>Group A</t>
  </si>
  <si>
    <t>Group B</t>
  </si>
  <si>
    <t>Group C</t>
  </si>
  <si>
    <t>Group D</t>
  </si>
  <si>
    <t>Group E</t>
  </si>
  <si>
    <t>Group F</t>
  </si>
  <si>
    <t>UK sector</t>
  </si>
  <si>
    <t>Publicly funded teaching cost as a % of total cost</t>
  </si>
  <si>
    <t>Average</t>
  </si>
  <si>
    <t>Publicly funded teaching</t>
  </si>
  <si>
    <t>1st quartile</t>
  </si>
  <si>
    <t>3rd quartile</t>
  </si>
  <si>
    <t>Non-publicly funded teaching cost as a % of total cost</t>
  </si>
  <si>
    <t>Non-publicly funded teaching</t>
  </si>
  <si>
    <t>Research cost as a % of total cost</t>
  </si>
  <si>
    <t>Research</t>
  </si>
  <si>
    <t>Other (income generating) cost as a % of total cost</t>
  </si>
  <si>
    <t>Other (income generating)</t>
  </si>
  <si>
    <t>Other (non-commercial) cost as a % of total cost</t>
  </si>
  <si>
    <t>Other (non-commercial)</t>
  </si>
  <si>
    <t>Figure 1: TRAC full economic costs on main activities as a % of total costs by TRAC peer group</t>
  </si>
  <si>
    <t>Table 2:  Recovery of full economic costs on main activities</t>
  </si>
  <si>
    <t>Recovery of full economic costs on:</t>
  </si>
  <si>
    <t>Publicly funded teaching (%)</t>
  </si>
  <si>
    <t>Non-publicly funded teaching (%)</t>
  </si>
  <si>
    <t>Research (%)</t>
  </si>
  <si>
    <t>Other (income generating) (%)</t>
  </si>
  <si>
    <t>Other (non-commercial) (%)</t>
  </si>
  <si>
    <t>Institution-own-funded research</t>
  </si>
  <si>
    <t>Postgraduate research (%)</t>
  </si>
  <si>
    <t>Postgraduate research</t>
  </si>
  <si>
    <t>Research councils (%)</t>
  </si>
  <si>
    <t>Research councils</t>
  </si>
  <si>
    <t>Other government departments (%)</t>
  </si>
  <si>
    <t>Other government departments</t>
  </si>
  <si>
    <t>European Union</t>
  </si>
  <si>
    <t>Industry</t>
  </si>
  <si>
    <t>Figure 3: Recovery of full economic costs (%) by research sponsor type and TRAC peer group</t>
  </si>
  <si>
    <t>Median</t>
  </si>
  <si>
    <t>Annual TRAC data 2017-18</t>
  </si>
  <si>
    <t>Sustainability adjustment (EBITDA for MSI) (£000s)</t>
  </si>
  <si>
    <t>Sustainability adjustment (EBITDA for MSI) as % of full economic cost per TRAC</t>
  </si>
  <si>
    <t>TRAC surplus/deficit (£000s)</t>
  </si>
  <si>
    <t>Table 4: Sustainability adjustment and TRAC surplus/deficit</t>
  </si>
  <si>
    <t>Not enough respondents to publish the data</t>
  </si>
  <si>
    <t>Total</t>
  </si>
  <si>
    <t>Figure 2: Recovery of full economic costs on main activities (%) by TRAC peer group</t>
  </si>
  <si>
    <t>Total (%)</t>
  </si>
  <si>
    <t>Overview</t>
  </si>
  <si>
    <t>Analysis by TRAC peer group</t>
  </si>
  <si>
    <r>
      <t>All UK higher education institutions</t>
    </r>
    <r>
      <rPr>
        <sz val="10.5"/>
        <color theme="1"/>
        <rFont val="Calibri"/>
        <family val="2"/>
      </rPr>
      <t>¹</t>
    </r>
    <r>
      <rPr>
        <sz val="10.5"/>
        <color rgb="FFFF0000"/>
        <rFont val="Arial"/>
        <family val="2"/>
      </rPr>
      <t xml:space="preserve"> </t>
    </r>
    <r>
      <rPr>
        <sz val="10.5"/>
        <color theme="1"/>
        <rFont val="Arial"/>
        <family val="2"/>
      </rPr>
      <t>are required to report Transparent Approach to Costing (TRAC) data annually. TRAC data for 2017-18 was collected by the Office for Students on behalf of UK Research and Innovation, the Scottish Funding Council, the Higher Education Funding Council for Wales and the Department for the Economy (Northern Ireland) and these bodies are co‑owners of the data.</t>
    </r>
  </si>
  <si>
    <r>
      <t>This workbook provides an analysis of annual TRAC income and cost data, reported by TRAC peer group</t>
    </r>
    <r>
      <rPr>
        <sz val="10.5"/>
        <color theme="1"/>
        <rFont val="Calibri"/>
        <family val="2"/>
      </rPr>
      <t>²</t>
    </r>
    <r>
      <rPr>
        <sz val="10.5"/>
        <color theme="1"/>
        <rFont val="Arial"/>
        <family val="2"/>
      </rPr>
      <t>. It supplements the ‘Annual TRAC 2017-18 Sector summary and peer group analysis’ publication:</t>
    </r>
  </si>
  <si>
    <t>Notes regarding the data provided</t>
  </si>
  <si>
    <t>- When considering the analysis in each table, the number of institutions with data in each peer group should be taken into consideration; these are shown at the top of each table.</t>
  </si>
  <si>
    <t>- After exclusion of higher education institutions that apply dispensation, peer group F contains only three institutions. This is below our publication threshold, and therefore no data is shown for peer group F.</t>
  </si>
  <si>
    <t>- In all tables, the words ‘UK sector’ are used to refer to all UK higher education institutions across all peer groups (except those applying dispensation).</t>
  </si>
  <si>
    <t>- Financial data is shown in thousands of pounds and percentages are shown to one decimal place.</t>
  </si>
  <si>
    <t>Methodology</t>
  </si>
  <si>
    <t>Median and quartiles</t>
  </si>
  <si>
    <t>The chart below shows the average cost allocation to activities for each TRAC peer group.</t>
  </si>
  <si>
    <t>The data shown below is calculated from section A of the TRAC return, and shows the average, median and quartiles for the recovery of full economic costs of each activity by TRAC peer group.</t>
  </si>
  <si>
    <t>The data shown below is calculated from section A of the TRAC return, and shows the average, median and quartile costs of the main activities (Teaching, Research and Other) as a percentage of total costs for each TRAC peer group.</t>
  </si>
  <si>
    <t>The chart below shows the average recovery of costs for each activity by TRAC peer group.</t>
  </si>
  <si>
    <t>The data shown below is calculated from section B of the TRAC return, and shows the average, median and quartiles for the recovery of full economic costs of each research sponsor.</t>
  </si>
  <si>
    <t>The chart below shows the average recovery of costs for each research sponsor by TRAC peer group.</t>
  </si>
  <si>
    <t>The data shown below is calculated from the ‘Institutional results’ section of the TRAC return and shows the sustainability adjustment and TRAC surplus/deficit. The average, median and quartiles for each TRAC peer group are expressed as a value and as a percentage of the full economic costs.</t>
  </si>
  <si>
    <r>
      <t>European Union</t>
    </r>
    <r>
      <rPr>
        <vertAlign val="superscript"/>
        <sz val="10.5"/>
        <rFont val="Arial"/>
        <family val="2"/>
      </rPr>
      <t>1</t>
    </r>
    <r>
      <rPr>
        <sz val="10.5"/>
        <rFont val="Arial"/>
        <family val="2"/>
      </rPr>
      <t xml:space="preserve"> (%)</t>
    </r>
  </si>
  <si>
    <r>
      <t>Industry</t>
    </r>
    <r>
      <rPr>
        <vertAlign val="superscript"/>
        <sz val="10.5"/>
        <rFont val="Arial"/>
        <family val="2"/>
      </rPr>
      <t>2</t>
    </r>
    <r>
      <rPr>
        <sz val="10.5"/>
        <rFont val="Arial"/>
        <family val="2"/>
      </rPr>
      <t xml:space="preserve"> (%)</t>
    </r>
  </si>
  <si>
    <r>
      <rPr>
        <vertAlign val="superscript"/>
        <sz val="10.5"/>
        <rFont val="Arial"/>
        <family val="2"/>
      </rPr>
      <t xml:space="preserve">1 </t>
    </r>
    <r>
      <rPr>
        <sz val="10.5"/>
        <rFont val="Arial"/>
        <family val="2"/>
      </rPr>
      <t>European Union covers EU government bodies including the Commission.  This is the same as that defined under 3(h) in Table 7 of the HESA Finance record.</t>
    </r>
  </si>
  <si>
    <t>³ For further information about dispensation see Annex 1.2b of the TRAC guidance, available at:</t>
  </si>
  <si>
    <t>- 51 higher education institutions apply dispensation³ on TRAC, meaning that they are not required to comply fully with all of the requirements of TRAC. These institutions have been excluded from the peer group analysis.</t>
  </si>
  <si>
    <t>This information is published as an official statistic and was prepared by the Office for Students on 21 May 2019.</t>
  </si>
  <si>
    <r>
      <rPr>
        <sz val="12"/>
        <color theme="1"/>
        <rFont val="Arial"/>
        <family val="2"/>
      </rPr>
      <t>¹</t>
    </r>
    <r>
      <rPr>
        <sz val="10.5"/>
        <color theme="1"/>
        <rFont val="Arial"/>
        <family val="2"/>
      </rPr>
      <t xml:space="preserve"> For the purposes of this analysis, higher education institutions are those institutions that were funded by the Higher Education Funding Council for England (HEFCE) in 2017-18, and were required to submit annual TRAC returns for 2017-18; and higher education institutions funded by the Scottish Funding Council, Higher Education Funding Council for Wales and the Department for the Economy (Northern Ireland). Further education colleges and alternative providers of higher education are not currently required to submit TRAC data. </t>
    </r>
  </si>
  <si>
    <t>- The worksheets in this workbook provide summary data (averages, medians and quartiles) for the UK sector and each of the TRAC peer groups (groups A to F), including charts.</t>
  </si>
  <si>
    <t>- Higher education institutions have been allocated to TRAC peer groups based on levels of research income, overall total income, having a medical school, or specialism in music or the arts. </t>
  </si>
  <si>
    <t>- The mean has been used to calculate the average of data items which refer to monetary values, i.e. figures have been totalled within each peer group (or UK sector) and then divided by the total number of institutions within that peer group (or the UK sector).</t>
  </si>
  <si>
    <t>- Where percentages are reported, a weighted average has been used. The peer group or sector mean figure has been calculated by aggregating all the institutions together, and then applying the formula for calculating the percentage.</t>
  </si>
  <si>
    <t>- Quartiles are used to divide data into groups of four. Firstly, institutions are ranked in ascending order of values and then divided into four groups each containing 25 per cent of the number of institutions (0 to 25 per cent; 25 per cent to 50 per cent; 50 per cent to 75 per cent; and 75 per cent to 100 per cent). The first quartile is the value of the institution which occupies the 25 per cent position; the median is the value of the institution which occupies the 50 per cent position; the third quartile is the value of the institution which occupies the 75 per cent position.</t>
  </si>
  <si>
    <t>Table 3:  Recovery of full economic costs for research by research sponsor type</t>
  </si>
  <si>
    <r>
      <rPr>
        <vertAlign val="superscript"/>
        <sz val="14"/>
        <rFont val="Arial"/>
        <family val="2"/>
      </rPr>
      <t>²</t>
    </r>
    <r>
      <rPr>
        <vertAlign val="superscript"/>
        <sz val="10.5"/>
        <rFont val="Arial"/>
        <family val="2"/>
      </rPr>
      <t xml:space="preserve"> </t>
    </r>
    <r>
      <rPr>
        <sz val="10.5"/>
        <rFont val="Arial"/>
        <family val="2"/>
      </rPr>
      <t>Higher education institutions have been allocated to TRAC peer groups based on levels of research income, overall total income, having a medical school or specialism in music or the arts. A list of institutions and the criteria used in defining each peer group can be found in Annex 4.1b of the TRAC guidance available at:</t>
    </r>
  </si>
  <si>
    <t>Note: 51 higher education institutions applying dispensation on TRAC are excluded from this analysis.</t>
  </si>
  <si>
    <t>Number of institutions</t>
  </si>
  <si>
    <t>Note: 51 higher education institutions applying dispensation on TRAC are excluded from this analysis</t>
  </si>
  <si>
    <t>UK charities (%)</t>
  </si>
  <si>
    <t>Institution-own-funded research (%)</t>
  </si>
  <si>
    <t>UK charities</t>
  </si>
  <si>
    <r>
      <rPr>
        <vertAlign val="superscript"/>
        <sz val="10.5"/>
        <rFont val="Arial"/>
        <family val="2"/>
      </rPr>
      <t>2</t>
    </r>
    <r>
      <rPr>
        <sz val="10.5"/>
        <rFont val="Arial"/>
        <family val="2"/>
      </rPr>
      <t xml:space="preserve"> Industry includes all other organisations such as UK industry, commerce and public corporations, UK other, EU non-government organisations (i.e. EU-based charities, EU industry and EU other) and overseas organisations (non-EU based charities, non-EU industry and non-EU other).</t>
    </r>
  </si>
  <si>
    <t>TRAC surplus/deficit as % of full economic cost per TRAC</t>
  </si>
  <si>
    <t>Full economic cost (total expenditure + sustainability adjustment) (£000s)</t>
  </si>
  <si>
    <t>https://www.officeforstudents.org.uk/publications/annual-trac-2017-18/</t>
  </si>
  <si>
    <t>Contact information</t>
  </si>
  <si>
    <r>
      <t xml:space="preserve">If you have any feedback or queries on this statistic please email Danny Shone at </t>
    </r>
    <r>
      <rPr>
        <b/>
        <sz val="10.5"/>
        <color theme="1"/>
        <rFont val="Arial"/>
        <family val="2"/>
      </rPr>
      <t>trac@officeforstudents.org.uk</t>
    </r>
  </si>
  <si>
    <t>www.trac.ac.uk/tracguidance/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</si>
</sst>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1" x14ac:knownFonts="1">
    <font>
      <sz val="11"/>
      <color theme="1"/>
      <name val="Calibri"/>
      <family val="2"/>
      <scheme val="minor"/>
    </font>
    <font>
      <sz val="10"/>
      <name val="Arial"/>
      <family val="2"/>
    </font>
    <font>
      <b/>
      <sz val="14"/>
      <name val="Arial"/>
      <family val="2"/>
    </font>
    <font>
      <b/>
      <sz val="12"/>
      <name val="Arial"/>
      <family val="2"/>
    </font>
    <font>
      <b/>
      <sz val="10"/>
      <name val="Arial"/>
      <family val="2"/>
    </font>
    <font>
      <sz val="10"/>
      <color theme="0"/>
      <name val="Arial"/>
      <family val="2"/>
    </font>
    <font>
      <sz val="10"/>
      <name val="Arial"/>
      <family val="2"/>
    </font>
    <font>
      <sz val="11"/>
      <color rgb="FFFF0000"/>
      <name val="Calibri"/>
      <family val="2"/>
      <scheme val="minor"/>
    </font>
    <font>
      <sz val="10"/>
      <color rgb="FFFF0000"/>
      <name val="Arial"/>
      <family val="2"/>
    </font>
    <font>
      <sz val="11"/>
      <name val="Calibri"/>
      <family val="2"/>
      <scheme val="minor"/>
    </font>
    <font>
      <sz val="11"/>
      <color theme="0"/>
      <name val="Calibri"/>
      <family val="2"/>
      <scheme val="minor"/>
    </font>
    <font>
      <b/>
      <sz val="20"/>
      <color rgb="FF002554"/>
      <name val="Arial"/>
      <family val="2"/>
    </font>
    <font>
      <b/>
      <sz val="16"/>
      <color rgb="FF002554"/>
      <name val="Arial"/>
      <family val="2"/>
    </font>
    <font>
      <b/>
      <sz val="12"/>
      <color rgb="FF002554"/>
      <name val="Arial"/>
      <family val="2"/>
    </font>
    <font>
      <sz val="10.5"/>
      <name val="Arial"/>
      <family val="2"/>
    </font>
    <font>
      <vertAlign val="superscript"/>
      <sz val="10.5"/>
      <name val="Arial"/>
      <family val="2"/>
    </font>
    <font>
      <sz val="10.5"/>
      <color theme="0"/>
      <name val="Arial"/>
      <family val="2"/>
    </font>
    <font>
      <b/>
      <sz val="10.5"/>
      <color theme="0"/>
      <name val="Arial"/>
      <family val="2"/>
    </font>
    <font>
      <sz val="10.5"/>
      <color theme="1"/>
      <name val="Arial"/>
      <family val="2"/>
    </font>
    <font>
      <sz val="10.5"/>
      <color theme="1"/>
      <name val="Calibri"/>
      <family val="2"/>
      <scheme val="minor"/>
    </font>
    <font>
      <sz val="10.5"/>
      <name val="Calibri"/>
      <family val="2"/>
      <scheme val="minor"/>
    </font>
    <font>
      <sz val="10.5"/>
      <color rgb="FFFF0000"/>
      <name val="Arial"/>
      <family val="2"/>
    </font>
    <font>
      <sz val="10.5"/>
      <color theme="1"/>
      <name val="Calibri"/>
      <family val="2"/>
    </font>
    <font>
      <sz val="12"/>
      <color theme="1"/>
      <name val="Arial"/>
      <family val="2"/>
    </font>
    <font>
      <vertAlign val="superscript"/>
      <sz val="14"/>
      <name val="Arial"/>
      <family val="2"/>
    </font>
    <font>
      <b/>
      <sz val="11"/>
      <color rgb="FF002554"/>
      <name val="Arial"/>
      <family val="2"/>
    </font>
    <font>
      <u/>
      <sz val="11"/>
      <color theme="10"/>
      <name val="Calibri"/>
      <family val="2"/>
      <scheme val="minor"/>
    </font>
    <font>
      <u/>
      <sz val="10.5"/>
      <color theme="10"/>
      <name val="Arial"/>
      <family val="2"/>
    </font>
    <font>
      <b/>
      <sz val="10.5"/>
      <name val="Arial"/>
      <family val="2"/>
    </font>
    <font>
      <b/>
      <sz val="10.5"/>
      <color theme="1"/>
      <name val="Arial"/>
      <family val="2"/>
    </font>
    <font>
      <b/>
      <sz val="18"/>
      <color rgb="FFFF0000"/>
      <name val="Arial"/>
      <family val="2"/>
    </font>
  </fonts>
  <fills count="3">
    <fill>
      <patternFill patternType="none"/>
    </fill>
    <fill>
      <patternFill patternType="gray125"/>
    </fill>
    <fill>
      <patternFill patternType="solid">
        <fgColor rgb="FF002554"/>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style="thin">
        <color indexed="64"/>
      </right>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s>
  <cellStyleXfs count="3">
    <xf numFmtId="0" fontId="0" fillId="0" borderId="0"/>
    <xf numFmtId="0" fontId="6" fillId="0" borderId="0"/>
    <xf numFmtId="0" fontId="26" fillId="0" borderId="0" applyNumberFormat="0" applyFill="0" applyBorder="0" applyAlignment="0" applyProtection="0"/>
  </cellStyleXfs>
  <cellXfs count="139">
    <xf numFmtId="0" fontId="0" fillId="0" borderId="0" xfId="0"/>
    <xf numFmtId="0" fontId="0" fillId="0" borderId="0" xfId="0" applyFill="1"/>
    <xf numFmtId="164" fontId="1" fillId="0" borderId="0" xfId="0" applyNumberFormat="1" applyFont="1" applyAlignment="1">
      <alignment horizontal="left"/>
    </xf>
    <xf numFmtId="164" fontId="2" fillId="0" borderId="0" xfId="0" applyNumberFormat="1" applyFont="1" applyAlignment="1">
      <alignment horizontal="left"/>
    </xf>
    <xf numFmtId="164" fontId="4" fillId="0" borderId="0" xfId="0" applyNumberFormat="1" applyFont="1" applyAlignment="1">
      <alignment horizontal="left"/>
    </xf>
    <xf numFmtId="164" fontId="1" fillId="0" borderId="0" xfId="0" applyNumberFormat="1" applyFont="1" applyFill="1" applyAlignment="1">
      <alignment horizontal="left"/>
    </xf>
    <xf numFmtId="164" fontId="1" fillId="0" borderId="0" xfId="0" applyNumberFormat="1" applyFont="1" applyFill="1"/>
    <xf numFmtId="0" fontId="1" fillId="0" borderId="0" xfId="0" applyFont="1" applyBorder="1"/>
    <xf numFmtId="10" fontId="1" fillId="0" borderId="0" xfId="0" applyNumberFormat="1" applyFont="1" applyBorder="1"/>
    <xf numFmtId="165" fontId="1" fillId="0" borderId="0" xfId="0" applyNumberFormat="1" applyFont="1" applyFill="1" applyBorder="1" applyAlignment="1">
      <alignment horizontal="right"/>
    </xf>
    <xf numFmtId="164" fontId="1" fillId="0" borderId="0" xfId="0" applyNumberFormat="1" applyFont="1"/>
    <xf numFmtId="164" fontId="4" fillId="0" borderId="0" xfId="0" applyNumberFormat="1" applyFont="1" applyFill="1" applyAlignment="1">
      <alignment horizontal="left"/>
    </xf>
    <xf numFmtId="0" fontId="1" fillId="0" borderId="0" xfId="0" applyFont="1" applyFill="1" applyBorder="1" applyAlignment="1">
      <alignment horizontal="right"/>
    </xf>
    <xf numFmtId="4" fontId="1" fillId="0" borderId="0" xfId="0" applyNumberFormat="1" applyFont="1" applyFill="1" applyBorder="1" applyAlignment="1">
      <alignment horizontal="right"/>
    </xf>
    <xf numFmtId="4" fontId="1" fillId="0" borderId="0" xfId="0" applyNumberFormat="1" applyFont="1" applyBorder="1" applyAlignment="1">
      <alignment horizontal="right"/>
    </xf>
    <xf numFmtId="3" fontId="1" fillId="0" borderId="0" xfId="0" applyNumberFormat="1" applyFont="1" applyFill="1" applyBorder="1" applyAlignment="1">
      <alignment horizontal="right"/>
    </xf>
    <xf numFmtId="3" fontId="1" fillId="0" borderId="0" xfId="0" applyNumberFormat="1" applyFont="1" applyAlignment="1">
      <alignment horizontal="right"/>
    </xf>
    <xf numFmtId="3" fontId="1" fillId="0" borderId="0" xfId="0" applyNumberFormat="1" applyFont="1" applyFill="1" applyAlignment="1">
      <alignment horizontal="right"/>
    </xf>
    <xf numFmtId="10" fontId="1" fillId="0" borderId="0" xfId="0" applyNumberFormat="1" applyFont="1"/>
    <xf numFmtId="0" fontId="0" fillId="0" borderId="0" xfId="0" applyFill="1" applyBorder="1" applyAlignment="1">
      <alignment horizontal="center" vertical="center" wrapText="1"/>
    </xf>
    <xf numFmtId="165" fontId="1" fillId="0" borderId="0" xfId="0" applyNumberFormat="1" applyFont="1" applyFill="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Fill="1" applyBorder="1" applyAlignment="1">
      <alignment horizontal="left" vertical="top" wrapText="1"/>
    </xf>
    <xf numFmtId="0" fontId="7" fillId="0" borderId="0" xfId="0" applyFont="1"/>
    <xf numFmtId="0" fontId="8" fillId="0" borderId="0" xfId="0" applyFont="1" applyFill="1"/>
    <xf numFmtId="0" fontId="7" fillId="0" borderId="0" xfId="0" applyFont="1" applyFill="1"/>
    <xf numFmtId="0" fontId="8" fillId="0" borderId="0" xfId="0" applyFont="1"/>
    <xf numFmtId="0" fontId="9" fillId="0" borderId="0" xfId="0" applyFont="1" applyFill="1"/>
    <xf numFmtId="0" fontId="9" fillId="0" borderId="0" xfId="0" applyFont="1"/>
    <xf numFmtId="0" fontId="3" fillId="0" borderId="0" xfId="0" applyFont="1" applyAlignment="1">
      <alignment wrapText="1"/>
    </xf>
    <xf numFmtId="0" fontId="0" fillId="0" borderId="0" xfId="0" applyAlignment="1">
      <alignment wrapText="1"/>
    </xf>
    <xf numFmtId="0" fontId="10" fillId="0" borderId="0" xfId="0" applyFont="1" applyFill="1"/>
    <xf numFmtId="4" fontId="8" fillId="0" borderId="0" xfId="0" applyNumberFormat="1" applyFont="1" applyBorder="1" applyAlignment="1">
      <alignment horizontal="right"/>
    </xf>
    <xf numFmtId="3" fontId="8" fillId="0" borderId="0" xfId="0" applyNumberFormat="1" applyFont="1" applyFill="1" applyBorder="1" applyAlignment="1">
      <alignment horizontal="right"/>
    </xf>
    <xf numFmtId="3" fontId="8" fillId="0" borderId="0" xfId="0" applyNumberFormat="1" applyFont="1" applyAlignment="1">
      <alignment horizontal="right"/>
    </xf>
    <xf numFmtId="3" fontId="8" fillId="0" borderId="0" xfId="0" applyNumberFormat="1" applyFont="1" applyFill="1" applyAlignment="1">
      <alignment horizontal="right"/>
    </xf>
    <xf numFmtId="0" fontId="10" fillId="0" borderId="0" xfId="0" applyFont="1"/>
    <xf numFmtId="0" fontId="5" fillId="0" borderId="0" xfId="0" applyFont="1" applyFill="1"/>
    <xf numFmtId="0" fontId="0" fillId="0" borderId="0" xfId="0" applyAlignment="1">
      <alignment wrapText="1"/>
    </xf>
    <xf numFmtId="0" fontId="11" fillId="0" borderId="0" xfId="1" applyFont="1" applyFill="1" applyAlignment="1"/>
    <xf numFmtId="0" fontId="12" fillId="0" borderId="0" xfId="0" applyFont="1" applyAlignment="1">
      <alignment vertical="top"/>
    </xf>
    <xf numFmtId="0" fontId="13" fillId="0" borderId="0" xfId="0" applyFont="1" applyAlignment="1">
      <alignment vertical="top"/>
    </xf>
    <xf numFmtId="0" fontId="14" fillId="0" borderId="0" xfId="0" applyFont="1" applyAlignment="1"/>
    <xf numFmtId="0" fontId="16" fillId="2" borderId="1" xfId="0" applyFont="1" applyFill="1" applyBorder="1"/>
    <xf numFmtId="164" fontId="16" fillId="2" borderId="2" xfId="0" applyNumberFormat="1" applyFont="1" applyFill="1" applyBorder="1" applyAlignment="1">
      <alignment horizontal="left"/>
    </xf>
    <xf numFmtId="164" fontId="14" fillId="0" borderId="1" xfId="0" applyNumberFormat="1" applyFont="1" applyBorder="1" applyAlignment="1">
      <alignment horizontal="left" wrapText="1"/>
    </xf>
    <xf numFmtId="0" fontId="18" fillId="0" borderId="2" xfId="0" applyFont="1" applyBorder="1" applyAlignment="1">
      <alignment horizontal="left" wrapText="1"/>
    </xf>
    <xf numFmtId="164" fontId="14" fillId="0" borderId="3" xfId="0" applyNumberFormat="1" applyFont="1" applyFill="1" applyBorder="1" applyAlignment="1">
      <alignment horizontal="right" wrapText="1"/>
    </xf>
    <xf numFmtId="164" fontId="14" fillId="0" borderId="4" xfId="0" applyNumberFormat="1" applyFont="1" applyFill="1" applyBorder="1" applyAlignment="1">
      <alignment horizontal="right" wrapText="1"/>
    </xf>
    <xf numFmtId="0" fontId="14" fillId="0" borderId="6" xfId="0" applyFont="1" applyFill="1" applyBorder="1"/>
    <xf numFmtId="165" fontId="14" fillId="0" borderId="7" xfId="0" applyNumberFormat="1" applyFont="1" applyFill="1" applyBorder="1" applyAlignment="1">
      <alignment horizontal="right"/>
    </xf>
    <xf numFmtId="165" fontId="14" fillId="0" borderId="9" xfId="0" applyNumberFormat="1" applyFont="1" applyFill="1" applyBorder="1" applyAlignment="1">
      <alignment horizontal="right"/>
    </xf>
    <xf numFmtId="0" fontId="14" fillId="0" borderId="0" xfId="0" applyFont="1" applyBorder="1"/>
    <xf numFmtId="165" fontId="14" fillId="0" borderId="11" xfId="0" applyNumberFormat="1" applyFont="1" applyFill="1" applyBorder="1" applyAlignment="1">
      <alignment horizontal="right"/>
    </xf>
    <xf numFmtId="165" fontId="14" fillId="0" borderId="12" xfId="0" applyNumberFormat="1" applyFont="1" applyFill="1" applyBorder="1" applyAlignment="1">
      <alignment horizontal="right"/>
    </xf>
    <xf numFmtId="0" fontId="14" fillId="0" borderId="10" xfId="0" applyFont="1" applyBorder="1" applyAlignment="1">
      <alignment horizontal="left" vertical="top" wrapText="1"/>
    </xf>
    <xf numFmtId="10" fontId="14" fillId="0" borderId="13" xfId="0" applyNumberFormat="1" applyFont="1" applyBorder="1"/>
    <xf numFmtId="10" fontId="14" fillId="0" borderId="14" xfId="0" applyNumberFormat="1" applyFont="1" applyBorder="1"/>
    <xf numFmtId="165" fontId="14" fillId="0" borderId="15" xfId="0" applyNumberFormat="1" applyFont="1" applyFill="1" applyBorder="1" applyAlignment="1">
      <alignment horizontal="right"/>
    </xf>
    <xf numFmtId="165" fontId="14" fillId="0" borderId="16" xfId="0" applyNumberFormat="1" applyFont="1" applyFill="1" applyBorder="1" applyAlignment="1">
      <alignment horizontal="right"/>
    </xf>
    <xf numFmtId="0" fontId="14" fillId="0" borderId="0" xfId="0" applyFont="1" applyFill="1" applyBorder="1"/>
    <xf numFmtId="0" fontId="14" fillId="0" borderId="13" xfId="0" applyFont="1" applyBorder="1"/>
    <xf numFmtId="10" fontId="14" fillId="0" borderId="0" xfId="0" applyNumberFormat="1" applyFont="1" applyBorder="1"/>
    <xf numFmtId="0" fontId="14" fillId="0" borderId="17" xfId="0" applyFont="1" applyBorder="1"/>
    <xf numFmtId="10" fontId="14" fillId="0" borderId="18" xfId="0" applyNumberFormat="1" applyFont="1" applyBorder="1"/>
    <xf numFmtId="165" fontId="14" fillId="0" borderId="19" xfId="0" applyNumberFormat="1" applyFont="1" applyFill="1" applyBorder="1" applyAlignment="1">
      <alignment horizontal="right"/>
    </xf>
    <xf numFmtId="165" fontId="14" fillId="0" borderId="20" xfId="0" applyNumberFormat="1" applyFont="1" applyFill="1" applyBorder="1" applyAlignment="1">
      <alignment horizontal="right"/>
    </xf>
    <xf numFmtId="0" fontId="17" fillId="2" borderId="1" xfId="0" applyFont="1" applyFill="1" applyBorder="1"/>
    <xf numFmtId="164" fontId="17" fillId="2" borderId="2" xfId="0" applyNumberFormat="1" applyFont="1" applyFill="1" applyBorder="1" applyAlignment="1">
      <alignment horizontal="left"/>
    </xf>
    <xf numFmtId="164" fontId="14" fillId="0" borderId="1" xfId="0" applyNumberFormat="1" applyFont="1" applyFill="1" applyBorder="1" applyAlignment="1">
      <alignment horizontal="left" wrapText="1"/>
    </xf>
    <xf numFmtId="0" fontId="14" fillId="0" borderId="5" xfId="0" applyFont="1" applyFill="1" applyBorder="1" applyAlignment="1" applyProtection="1">
      <alignment wrapText="1"/>
    </xf>
    <xf numFmtId="0" fontId="14" fillId="0" borderId="24" xfId="0" applyFont="1" applyBorder="1"/>
    <xf numFmtId="165" fontId="14" fillId="0" borderId="8" xfId="0" applyNumberFormat="1" applyFont="1" applyFill="1" applyBorder="1" applyAlignment="1">
      <alignment horizontal="right"/>
    </xf>
    <xf numFmtId="165" fontId="14" fillId="0" borderId="25" xfId="0" applyNumberFormat="1" applyFont="1" applyFill="1" applyBorder="1" applyAlignment="1">
      <alignment horizontal="right"/>
    </xf>
    <xf numFmtId="0" fontId="14" fillId="0" borderId="10" xfId="0" applyFont="1" applyFill="1" applyBorder="1" applyAlignment="1" applyProtection="1">
      <alignment wrapText="1"/>
    </xf>
    <xf numFmtId="10" fontId="14" fillId="0" borderId="13" xfId="0" applyNumberFormat="1" applyFont="1" applyFill="1" applyBorder="1"/>
    <xf numFmtId="0" fontId="14" fillId="0" borderId="10" xfId="0" applyFont="1" applyFill="1" applyBorder="1"/>
    <xf numFmtId="0" fontId="14" fillId="0" borderId="13" xfId="0" applyFont="1" applyFill="1" applyBorder="1"/>
    <xf numFmtId="165" fontId="14" fillId="0" borderId="21" xfId="0" applyNumberFormat="1" applyFont="1" applyFill="1" applyBorder="1" applyAlignment="1">
      <alignment horizontal="right"/>
    </xf>
    <xf numFmtId="0" fontId="14" fillId="0" borderId="10" xfId="0" applyFont="1" applyBorder="1"/>
    <xf numFmtId="165" fontId="14" fillId="0" borderId="23" xfId="0" applyNumberFormat="1" applyFont="1" applyFill="1" applyBorder="1" applyAlignment="1">
      <alignment horizontal="right"/>
    </xf>
    <xf numFmtId="164" fontId="17" fillId="2" borderId="3" xfId="0" applyNumberFormat="1" applyFont="1" applyFill="1" applyBorder="1" applyAlignment="1">
      <alignment horizontal="right" vertical="center" wrapText="1"/>
    </xf>
    <xf numFmtId="164" fontId="17" fillId="2" borderId="4" xfId="0" applyNumberFormat="1" applyFont="1" applyFill="1" applyBorder="1" applyAlignment="1">
      <alignment horizontal="right" vertical="center" wrapText="1"/>
    </xf>
    <xf numFmtId="164" fontId="14" fillId="0" borderId="10" xfId="0" applyNumberFormat="1" applyFont="1" applyFill="1" applyBorder="1"/>
    <xf numFmtId="164" fontId="14" fillId="0" borderId="13" xfId="0" applyNumberFormat="1" applyFont="1" applyFill="1" applyBorder="1"/>
    <xf numFmtId="0" fontId="14" fillId="0" borderId="22" xfId="0" applyFont="1" applyFill="1" applyBorder="1"/>
    <xf numFmtId="0" fontId="20" fillId="0" borderId="0" xfId="0" applyFont="1"/>
    <xf numFmtId="0" fontId="19" fillId="0" borderId="0" xfId="0" applyFont="1" applyAlignment="1">
      <alignment wrapText="1"/>
    </xf>
    <xf numFmtId="3" fontId="14" fillId="0" borderId="11" xfId="0" applyNumberFormat="1" applyFont="1" applyFill="1" applyBorder="1" applyAlignment="1">
      <alignment horizontal="right" wrapText="1"/>
    </xf>
    <xf numFmtId="3" fontId="14" fillId="0" borderId="12" xfId="0" applyNumberFormat="1" applyFont="1" applyFill="1" applyBorder="1" applyAlignment="1">
      <alignment horizontal="right" wrapText="1"/>
    </xf>
    <xf numFmtId="3" fontId="14" fillId="0" borderId="15" xfId="0" applyNumberFormat="1" applyFont="1" applyFill="1" applyBorder="1" applyAlignment="1">
      <alignment horizontal="right" wrapText="1"/>
    </xf>
    <xf numFmtId="3" fontId="14" fillId="0" borderId="16" xfId="0" applyNumberFormat="1" applyFont="1" applyFill="1" applyBorder="1" applyAlignment="1">
      <alignment horizontal="right" wrapText="1"/>
    </xf>
    <xf numFmtId="0" fontId="14" fillId="0" borderId="6" xfId="0" applyFont="1" applyBorder="1"/>
    <xf numFmtId="165" fontId="14" fillId="0" borderId="11" xfId="0" applyNumberFormat="1" applyFont="1" applyFill="1" applyBorder="1" applyAlignment="1">
      <alignment horizontal="right" wrapText="1"/>
    </xf>
    <xf numFmtId="165" fontId="14" fillId="0" borderId="12" xfId="0" applyNumberFormat="1" applyFont="1" applyFill="1" applyBorder="1" applyAlignment="1">
      <alignment horizontal="right" wrapText="1"/>
    </xf>
    <xf numFmtId="165" fontId="14" fillId="0" borderId="15" xfId="0" applyNumberFormat="1" applyFont="1" applyFill="1" applyBorder="1" applyAlignment="1">
      <alignment horizontal="right" wrapText="1"/>
    </xf>
    <xf numFmtId="165" fontId="14" fillId="0" borderId="16" xfId="0" applyNumberFormat="1" applyFont="1" applyFill="1" applyBorder="1" applyAlignment="1">
      <alignment horizontal="right" wrapText="1"/>
    </xf>
    <xf numFmtId="3" fontId="14" fillId="0" borderId="7" xfId="0" applyNumberFormat="1" applyFont="1" applyFill="1" applyBorder="1" applyAlignment="1">
      <alignment horizontal="right"/>
    </xf>
    <xf numFmtId="3" fontId="14" fillId="0" borderId="9" xfId="0" applyNumberFormat="1" applyFont="1" applyFill="1" applyBorder="1" applyAlignment="1">
      <alignment horizontal="right"/>
    </xf>
    <xf numFmtId="3" fontId="14" fillId="0" borderId="11" xfId="0" applyNumberFormat="1" applyFont="1" applyFill="1" applyBorder="1" applyAlignment="1">
      <alignment horizontal="right"/>
    </xf>
    <xf numFmtId="3" fontId="14" fillId="0" borderId="12" xfId="0" applyNumberFormat="1" applyFont="1" applyFill="1" applyBorder="1" applyAlignment="1">
      <alignment horizontal="right"/>
    </xf>
    <xf numFmtId="166" fontId="14" fillId="0" borderId="7" xfId="0" applyNumberFormat="1" applyFont="1" applyFill="1" applyBorder="1" applyAlignment="1">
      <alignment horizontal="right" wrapText="1"/>
    </xf>
    <xf numFmtId="166" fontId="14" fillId="0" borderId="9" xfId="0" applyNumberFormat="1" applyFont="1" applyFill="1" applyBorder="1" applyAlignment="1">
      <alignment horizontal="right" wrapText="1"/>
    </xf>
    <xf numFmtId="166" fontId="14" fillId="0" borderId="11" xfId="0" applyNumberFormat="1" applyFont="1" applyFill="1" applyBorder="1" applyAlignment="1">
      <alignment horizontal="right"/>
    </xf>
    <xf numFmtId="166" fontId="14" fillId="0" borderId="12" xfId="0" applyNumberFormat="1" applyFont="1" applyFill="1" applyBorder="1" applyAlignment="1">
      <alignment horizontal="right"/>
    </xf>
    <xf numFmtId="166" fontId="14" fillId="0" borderId="19" xfId="0" applyNumberFormat="1" applyFont="1" applyFill="1" applyBorder="1" applyAlignment="1">
      <alignment horizontal="right"/>
    </xf>
    <xf numFmtId="166" fontId="14" fillId="0" borderId="20" xfId="0" applyNumberFormat="1" applyFont="1" applyFill="1" applyBorder="1" applyAlignment="1">
      <alignment horizontal="right"/>
    </xf>
    <xf numFmtId="0" fontId="13" fillId="0" borderId="0" xfId="0" applyFont="1" applyFill="1"/>
    <xf numFmtId="0" fontId="18" fillId="0" borderId="0" xfId="0" applyFont="1"/>
    <xf numFmtId="0" fontId="25" fillId="0" borderId="0" xfId="0" applyFont="1" applyFill="1"/>
    <xf numFmtId="0" fontId="27" fillId="0" borderId="0" xfId="2" applyFont="1"/>
    <xf numFmtId="0" fontId="28" fillId="0" borderId="0" xfId="0" applyFont="1" applyAlignment="1"/>
    <xf numFmtId="164" fontId="28" fillId="0" borderId="0" xfId="0" applyNumberFormat="1" applyFont="1" applyFill="1" applyAlignment="1">
      <alignment horizontal="left"/>
    </xf>
    <xf numFmtId="0" fontId="18" fillId="0" borderId="0" xfId="0" quotePrefix="1" applyFont="1" applyAlignment="1">
      <alignment horizontal="left" wrapText="1"/>
    </xf>
    <xf numFmtId="0" fontId="18" fillId="0" borderId="18" xfId="0" quotePrefix="1" applyFont="1" applyBorder="1" applyAlignment="1">
      <alignment horizontal="left" wrapText="1"/>
    </xf>
    <xf numFmtId="0" fontId="18" fillId="0" borderId="18" xfId="0" applyFont="1" applyBorder="1" applyAlignment="1">
      <alignment horizontal="left" wrapText="1"/>
    </xf>
    <xf numFmtId="0" fontId="30" fillId="0" borderId="0" xfId="0" applyFont="1" applyAlignment="1">
      <alignment vertical="top" wrapText="1"/>
    </xf>
    <xf numFmtId="0" fontId="11" fillId="0" borderId="0" xfId="1" applyFont="1" applyFill="1" applyAlignment="1">
      <alignment horizontal="left"/>
    </xf>
    <xf numFmtId="0" fontId="18" fillId="0" borderId="0" xfId="0" applyFont="1" applyAlignment="1">
      <alignment horizontal="left" wrapText="1"/>
    </xf>
    <xf numFmtId="0" fontId="18" fillId="0" borderId="0" xfId="0" quotePrefix="1" applyFont="1" applyAlignment="1">
      <alignment horizontal="left" wrapText="1"/>
    </xf>
    <xf numFmtId="0" fontId="18" fillId="0" borderId="0" xfId="0" applyFont="1" applyFill="1"/>
    <xf numFmtId="0" fontId="18" fillId="0" borderId="0" xfId="0" applyFont="1" applyAlignment="1">
      <alignment horizontal="left"/>
    </xf>
    <xf numFmtId="0" fontId="14" fillId="0" borderId="0" xfId="0" applyFont="1" applyAlignment="1">
      <alignment horizontal="left" wrapText="1"/>
    </xf>
    <xf numFmtId="165" fontId="14" fillId="0" borderId="8" xfId="0" applyNumberFormat="1" applyFont="1" applyFill="1" applyBorder="1" applyAlignment="1">
      <alignment horizontal="center" vertical="center" wrapText="1"/>
    </xf>
    <xf numFmtId="165" fontId="14" fillId="0" borderId="11" xfId="0" applyNumberFormat="1" applyFont="1" applyFill="1" applyBorder="1" applyAlignment="1">
      <alignment horizontal="center" vertical="center" wrapText="1"/>
    </xf>
    <xf numFmtId="165" fontId="14" fillId="0" borderId="19" xfId="0" applyNumberFormat="1" applyFont="1" applyFill="1" applyBorder="1" applyAlignment="1">
      <alignment horizontal="center" vertical="center" wrapText="1"/>
    </xf>
    <xf numFmtId="0" fontId="14" fillId="0" borderId="18" xfId="0" applyFont="1" applyBorder="1" applyAlignment="1">
      <alignment horizontal="left" vertical="top" wrapText="1"/>
    </xf>
    <xf numFmtId="0" fontId="14" fillId="0" borderId="5"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Fill="1" applyBorder="1" applyAlignment="1" applyProtection="1">
      <alignment horizontal="left" wrapText="1"/>
    </xf>
    <xf numFmtId="0" fontId="14" fillId="0" borderId="0" xfId="0" applyFont="1" applyBorder="1" applyAlignment="1" applyProtection="1">
      <alignment horizontal="left" wrapText="1"/>
    </xf>
    <xf numFmtId="3" fontId="14" fillId="0" borderId="8" xfId="0" applyNumberFormat="1" applyFont="1" applyFill="1" applyBorder="1" applyAlignment="1">
      <alignment horizontal="center" vertical="center" wrapText="1"/>
    </xf>
    <xf numFmtId="3" fontId="14" fillId="0" borderId="11" xfId="0" applyNumberFormat="1" applyFont="1" applyFill="1" applyBorder="1" applyAlignment="1">
      <alignment horizontal="center" vertical="center" wrapText="1"/>
    </xf>
    <xf numFmtId="3" fontId="14" fillId="0" borderId="19" xfId="0"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17" xfId="0" applyFont="1" applyFill="1" applyBorder="1" applyAlignment="1">
      <alignment horizontal="left" vertical="top" wrapText="1"/>
    </xf>
  </cellXfs>
  <cellStyles count="3">
    <cellStyle name="Hyperlink" xfId="2" builtinId="8"/>
    <cellStyle name="Normal" xfId="0" builtinId="0"/>
    <cellStyle name="Normal 2" xfId="1"/>
  </cellStyles>
  <dxfs count="3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91447303396703E-2"/>
          <c:y val="9.9829364702906098E-2"/>
          <c:w val="0.77209919139544525"/>
          <c:h val="0.69105802738513111"/>
        </c:manualLayout>
      </c:layout>
      <c:barChart>
        <c:barDir val="col"/>
        <c:grouping val="clustered"/>
        <c:varyColors val="0"/>
        <c:ser>
          <c:idx val="0"/>
          <c:order val="0"/>
          <c:tx>
            <c:strRef>
              <c:f>'Tables 1 and 2'!$C$7</c:f>
              <c:strCache>
                <c:ptCount val="1"/>
                <c:pt idx="0">
                  <c:v>Group A</c:v>
                </c:pt>
              </c:strCache>
            </c:strRef>
          </c:tx>
          <c:spPr>
            <a:solidFill>
              <a:schemeClr val="accent1"/>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2'!$C$9,'Tables 1 and 2'!$C$13,'Tables 1 and 2'!$C$17,'Tables 1 and 2'!$C$21,'Tables 1 and 2'!$C$25)</c:f>
              <c:numCache>
                <c:formatCode>0.0</c:formatCode>
                <c:ptCount val="5"/>
                <c:pt idx="0">
                  <c:v>22.429341032100002</c:v>
                </c:pt>
                <c:pt idx="1">
                  <c:v>8.7730208557000005</c:v>
                </c:pt>
                <c:pt idx="2">
                  <c:v>50.355054747200001</c:v>
                </c:pt>
                <c:pt idx="3">
                  <c:v>17.282335439499999</c:v>
                </c:pt>
                <c:pt idx="4">
                  <c:v>1.1602479255</c:v>
                </c:pt>
              </c:numCache>
            </c:numRef>
          </c:val>
          <c:extLst/>
        </c:ser>
        <c:ser>
          <c:idx val="1"/>
          <c:order val="1"/>
          <c:tx>
            <c:strRef>
              <c:f>'Tables 1 and 2'!$D$7</c:f>
              <c:strCache>
                <c:ptCount val="1"/>
                <c:pt idx="0">
                  <c:v>Group B</c:v>
                </c:pt>
              </c:strCache>
            </c:strRef>
          </c:tx>
          <c:spPr>
            <a:solidFill>
              <a:schemeClr val="accent2"/>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2'!$D$9,'Tables 1 and 2'!$D$13,'Tables 1 and 2'!$D$17,'Tables 1 and 2'!$D$21,'Tables 1 and 2'!$D$25)</c:f>
              <c:numCache>
                <c:formatCode>0.0</c:formatCode>
                <c:ptCount val="5"/>
                <c:pt idx="0">
                  <c:v>36.165109257200001</c:v>
                </c:pt>
                <c:pt idx="1">
                  <c:v>11.851918255599999</c:v>
                </c:pt>
                <c:pt idx="2">
                  <c:v>34.9802152866</c:v>
                </c:pt>
                <c:pt idx="3">
                  <c:v>16.3720421045</c:v>
                </c:pt>
                <c:pt idx="4">
                  <c:v>0.63071509599999998</c:v>
                </c:pt>
              </c:numCache>
            </c:numRef>
          </c:val>
          <c:extLst/>
        </c:ser>
        <c:ser>
          <c:idx val="2"/>
          <c:order val="2"/>
          <c:tx>
            <c:strRef>
              <c:f>'Tables 1 and 2'!$E$7</c:f>
              <c:strCache>
                <c:ptCount val="1"/>
                <c:pt idx="0">
                  <c:v>Group C</c:v>
                </c:pt>
              </c:strCache>
            </c:strRef>
          </c:tx>
          <c:spPr>
            <a:solidFill>
              <a:schemeClr val="accent3"/>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2'!$E$9,'Tables 1 and 2'!$E$13,'Tables 1 and 2'!$E$17,'Tables 1 and 2'!$E$21,'Tables 1 and 2'!$E$25)</c:f>
              <c:numCache>
                <c:formatCode>0.0</c:formatCode>
                <c:ptCount val="5"/>
                <c:pt idx="0">
                  <c:v>60.074727022200001</c:v>
                </c:pt>
                <c:pt idx="1">
                  <c:v>12.2253573559</c:v>
                </c:pt>
                <c:pt idx="2">
                  <c:v>16.642954962200001</c:v>
                </c:pt>
                <c:pt idx="3">
                  <c:v>10.341247962500001</c:v>
                </c:pt>
                <c:pt idx="4">
                  <c:v>0.71571269709999996</c:v>
                </c:pt>
              </c:numCache>
            </c:numRef>
          </c:val>
          <c:extLst/>
        </c:ser>
        <c:ser>
          <c:idx val="3"/>
          <c:order val="3"/>
          <c:tx>
            <c:strRef>
              <c:f>'Tables 1 and 2'!$F$7</c:f>
              <c:strCache>
                <c:ptCount val="1"/>
                <c:pt idx="0">
                  <c:v>Group D</c:v>
                </c:pt>
              </c:strCache>
            </c:strRef>
          </c:tx>
          <c:spPr>
            <a:solidFill>
              <a:schemeClr val="accent4"/>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2'!$F$9,'Tables 1 and 2'!$F$13,'Tables 1 and 2'!$F$17,'Tables 1 and 2'!$F$21,'Tables 1 and 2'!$F$25)</c:f>
              <c:numCache>
                <c:formatCode>0.0</c:formatCode>
                <c:ptCount val="5"/>
                <c:pt idx="0">
                  <c:v>64.495667781199998</c:v>
                </c:pt>
                <c:pt idx="1">
                  <c:v>11.3965250154</c:v>
                </c:pt>
                <c:pt idx="2">
                  <c:v>13.478204766899999</c:v>
                </c:pt>
                <c:pt idx="3">
                  <c:v>10.4659061011</c:v>
                </c:pt>
                <c:pt idx="4">
                  <c:v>0.1636963354</c:v>
                </c:pt>
              </c:numCache>
            </c:numRef>
          </c:val>
          <c:extLst/>
        </c:ser>
        <c:ser>
          <c:idx val="4"/>
          <c:order val="4"/>
          <c:tx>
            <c:strRef>
              <c:f>'Tables 1 and 2'!$G$7</c:f>
              <c:strCache>
                <c:ptCount val="1"/>
                <c:pt idx="0">
                  <c:v>Group E</c:v>
                </c:pt>
              </c:strCache>
            </c:strRef>
          </c:tx>
          <c:spPr>
            <a:solidFill>
              <a:schemeClr val="accent5"/>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2'!$G$9,'Tables 1 and 2'!$G$13,'Tables 1 and 2'!$G$17,'Tables 1 and 2'!$G$21,'Tables 1 and 2'!$G$25)</c:f>
              <c:numCache>
                <c:formatCode>0.0</c:formatCode>
                <c:ptCount val="5"/>
                <c:pt idx="0">
                  <c:v>67.416979294300006</c:v>
                </c:pt>
                <c:pt idx="1">
                  <c:v>10.9193382977</c:v>
                </c:pt>
                <c:pt idx="2">
                  <c:v>9.3661766240999995</c:v>
                </c:pt>
                <c:pt idx="3">
                  <c:v>11.067645625300001</c:v>
                </c:pt>
                <c:pt idx="4">
                  <c:v>1.2298601586</c:v>
                </c:pt>
              </c:numCache>
            </c:numRef>
          </c:val>
          <c:extLst/>
        </c:ser>
        <c:ser>
          <c:idx val="5"/>
          <c:order val="5"/>
          <c:tx>
            <c:strRef>
              <c:f>'Tables 1 and 2'!$I$7</c:f>
              <c:strCache>
                <c:ptCount val="1"/>
                <c:pt idx="0">
                  <c:v>UK sector</c:v>
                </c:pt>
              </c:strCache>
            </c:strRef>
          </c:tx>
          <c:spPr>
            <a:solidFill>
              <a:schemeClr val="accent6"/>
            </a:solidFill>
            <a:ln>
              <a:noFill/>
            </a:ln>
            <a:effectLst/>
          </c:spPr>
          <c:invertIfNegative val="0"/>
          <c:cat>
            <c:strRef>
              <c:f>'Tables 1 and 2'!$P$9:$P$13</c:f>
              <c:strCache>
                <c:ptCount val="5"/>
                <c:pt idx="0">
                  <c:v>Publicly funded teaching</c:v>
                </c:pt>
                <c:pt idx="1">
                  <c:v>Non-publicly funded teaching</c:v>
                </c:pt>
                <c:pt idx="2">
                  <c:v>Research</c:v>
                </c:pt>
                <c:pt idx="3">
                  <c:v>Other (income generating)</c:v>
                </c:pt>
                <c:pt idx="4">
                  <c:v>Other (non-commercial)</c:v>
                </c:pt>
              </c:strCache>
            </c:strRef>
          </c:cat>
          <c:val>
            <c:numRef>
              <c:f>('Tables 1 and 2'!$I$9,'Tables 1 and 2'!$I$13,'Tables 1 and 2'!$I$17,'Tables 1 and 2'!$I$21,'Tables 1 and 2'!$I$25)</c:f>
              <c:numCache>
                <c:formatCode>0.0</c:formatCode>
                <c:ptCount val="5"/>
                <c:pt idx="0">
                  <c:v>36.01420675</c:v>
                </c:pt>
                <c:pt idx="1">
                  <c:v>10.279574632599999</c:v>
                </c:pt>
                <c:pt idx="2">
                  <c:v>37.4790848592</c:v>
                </c:pt>
                <c:pt idx="3">
                  <c:v>15.279616108999999</c:v>
                </c:pt>
                <c:pt idx="4">
                  <c:v>0.94751764910000003</c:v>
                </c:pt>
              </c:numCache>
            </c:numRef>
          </c:val>
          <c:extLst/>
        </c:ser>
        <c:dLbls>
          <c:showLegendKey val="0"/>
          <c:showVal val="0"/>
          <c:showCatName val="0"/>
          <c:showSerName val="0"/>
          <c:showPercent val="0"/>
          <c:showBubbleSize val="0"/>
        </c:dLbls>
        <c:gapWidth val="219"/>
        <c:axId val="400296328"/>
        <c:axId val="400293192"/>
      </c:barChart>
      <c:catAx>
        <c:axId val="400296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Activity</a:t>
                </a:r>
              </a:p>
            </c:rich>
          </c:tx>
          <c:layout>
            <c:manualLayout>
              <c:xMode val="edge"/>
              <c:yMode val="edge"/>
              <c:x val="0.43701168465297169"/>
              <c:y val="0.852166337432530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3192"/>
        <c:crosses val="autoZero"/>
        <c:auto val="1"/>
        <c:lblAlgn val="ctr"/>
        <c:lblOffset val="100"/>
        <c:noMultiLvlLbl val="0"/>
      </c:catAx>
      <c:valAx>
        <c:axId val="40029319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total costs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6328"/>
        <c:crosses val="autoZero"/>
        <c:crossBetween val="between"/>
      </c:valAx>
      <c:spPr>
        <a:noFill/>
        <a:ln>
          <a:noFill/>
        </a:ln>
        <a:effectLst/>
      </c:spPr>
    </c:plotArea>
    <c:legend>
      <c:legendPos val="r"/>
      <c:layout>
        <c:manualLayout>
          <c:xMode val="edge"/>
          <c:yMode val="edge"/>
          <c:x val="0.87549944261863233"/>
          <c:y val="7.2690238215417702E-2"/>
          <c:w val="6.2479225362592372E-2"/>
          <c:h val="0.2795050011129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'Tables 1 and 2'!$C$61</c:f>
              <c:strCache>
                <c:ptCount val="1"/>
                <c:pt idx="0">
                  <c:v>Group A</c:v>
                </c:pt>
              </c:strCache>
            </c:strRef>
          </c:tx>
          <c:spPr>
            <a:solidFill>
              <a:schemeClr val="accent1"/>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2'!$C$63,'Tables 1 and 2'!$C$67,'Tables 1 and 2'!$C$71,'Tables 1 and 2'!$C$75,'Tables 1 and 2'!$C$79,'Tables 1 and 2'!$C$83)</c:f>
              <c:numCache>
                <c:formatCode>0.0</c:formatCode>
                <c:ptCount val="6"/>
                <c:pt idx="0">
                  <c:v>97.756600215700004</c:v>
                </c:pt>
                <c:pt idx="1">
                  <c:v>165.68392416859999</c:v>
                </c:pt>
                <c:pt idx="2">
                  <c:v>75.780638210999996</c:v>
                </c:pt>
                <c:pt idx="3">
                  <c:v>109.5546605609</c:v>
                </c:pt>
                <c:pt idx="4">
                  <c:v>458.79438420069999</c:v>
                </c:pt>
                <c:pt idx="5">
                  <c:v>98.877784577300005</c:v>
                </c:pt>
              </c:numCache>
            </c:numRef>
          </c:val>
          <c:extLst/>
        </c:ser>
        <c:ser>
          <c:idx val="1"/>
          <c:order val="1"/>
          <c:tx>
            <c:strRef>
              <c:f>'Tables 1 and 2'!$D$61</c:f>
              <c:strCache>
                <c:ptCount val="1"/>
                <c:pt idx="0">
                  <c:v>Group B</c:v>
                </c:pt>
              </c:strCache>
            </c:strRef>
          </c:tx>
          <c:spPr>
            <a:solidFill>
              <a:schemeClr val="accent2"/>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2'!$D$63,'Tables 1 and 2'!$D$67,'Tables 1 and 2'!$D$71,'Tables 1 and 2'!$D$75,'Tables 1 and 2'!$D$79,'Tables 1 and 2'!$D$83)</c:f>
              <c:numCache>
                <c:formatCode>0.0</c:formatCode>
                <c:ptCount val="6"/>
                <c:pt idx="0">
                  <c:v>101.0966198643</c:v>
                </c:pt>
                <c:pt idx="1">
                  <c:v>138.353266999</c:v>
                </c:pt>
                <c:pt idx="2">
                  <c:v>61.825010407199997</c:v>
                </c:pt>
                <c:pt idx="3">
                  <c:v>109.15759337750001</c:v>
                </c:pt>
                <c:pt idx="4">
                  <c:v>271.4550431577</c:v>
                </c:pt>
                <c:pt idx="5">
                  <c:v>94.169175963499995</c:v>
                </c:pt>
              </c:numCache>
            </c:numRef>
          </c:val>
          <c:extLst/>
        </c:ser>
        <c:ser>
          <c:idx val="2"/>
          <c:order val="2"/>
          <c:tx>
            <c:strRef>
              <c:f>'Tables 1 and 2'!$E$61</c:f>
              <c:strCache>
                <c:ptCount val="1"/>
                <c:pt idx="0">
                  <c:v>Group C</c:v>
                </c:pt>
              </c:strCache>
            </c:strRef>
          </c:tx>
          <c:spPr>
            <a:solidFill>
              <a:schemeClr val="accent3"/>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2'!$E$63,'Tables 1 and 2'!$E$67,'Tables 1 and 2'!$E$71,'Tables 1 and 2'!$E$75,'Tables 1 and 2'!$E$79,'Tables 1 and 2'!$E$83)</c:f>
              <c:numCache>
                <c:formatCode>0.0</c:formatCode>
                <c:ptCount val="6"/>
                <c:pt idx="0">
                  <c:v>99.614869889000005</c:v>
                </c:pt>
                <c:pt idx="1">
                  <c:v>113.3639084436</c:v>
                </c:pt>
                <c:pt idx="2">
                  <c:v>47.210433558799998</c:v>
                </c:pt>
                <c:pt idx="3">
                  <c:v>86.903146666400005</c:v>
                </c:pt>
                <c:pt idx="4">
                  <c:v>199.6110150184</c:v>
                </c:pt>
                <c:pt idx="5">
                  <c:v>91.975226537200001</c:v>
                </c:pt>
              </c:numCache>
            </c:numRef>
          </c:val>
          <c:extLst/>
        </c:ser>
        <c:ser>
          <c:idx val="3"/>
          <c:order val="3"/>
          <c:tx>
            <c:strRef>
              <c:f>'Tables 1 and 2'!$F$61</c:f>
              <c:strCache>
                <c:ptCount val="1"/>
                <c:pt idx="0">
                  <c:v>Group D</c:v>
                </c:pt>
              </c:strCache>
            </c:strRef>
          </c:tx>
          <c:spPr>
            <a:solidFill>
              <a:schemeClr val="accent4"/>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2'!$F$63,'Tables 1 and 2'!$F$67,'Tables 1 and 2'!$F$71,'Tables 1 and 2'!$F$75,'Tables 1 and 2'!$F$79,'Tables 1 and 2'!$F$83)</c:f>
              <c:numCache>
                <c:formatCode>0.0</c:formatCode>
                <c:ptCount val="6"/>
                <c:pt idx="0">
                  <c:v>98.743290776199999</c:v>
                </c:pt>
                <c:pt idx="1">
                  <c:v>104.5664804371</c:v>
                </c:pt>
                <c:pt idx="2">
                  <c:v>34.297164701500002</c:v>
                </c:pt>
                <c:pt idx="3">
                  <c:v>90.097970502699994</c:v>
                </c:pt>
                <c:pt idx="4">
                  <c:v>258.37647916409998</c:v>
                </c:pt>
                <c:pt idx="5">
                  <c:v>90.077253783399996</c:v>
                </c:pt>
              </c:numCache>
            </c:numRef>
          </c:val>
          <c:extLst/>
        </c:ser>
        <c:ser>
          <c:idx val="4"/>
          <c:order val="4"/>
          <c:tx>
            <c:strRef>
              <c:f>'Tables 1 and 2'!$G$61</c:f>
              <c:strCache>
                <c:ptCount val="1"/>
                <c:pt idx="0">
                  <c:v>Group E</c:v>
                </c:pt>
              </c:strCache>
            </c:strRef>
          </c:tx>
          <c:spPr>
            <a:solidFill>
              <a:schemeClr val="accent5"/>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2'!$G$63,'Tables 1 and 2'!$G$67,'Tables 1 and 2'!$G$71,'Tables 1 and 2'!$G$75,'Tables 1 and 2'!$G$79,'Tables 1 and 2'!$G$83)</c:f>
              <c:numCache>
                <c:formatCode>0.0</c:formatCode>
                <c:ptCount val="6"/>
                <c:pt idx="0">
                  <c:v>94.690575397399996</c:v>
                </c:pt>
                <c:pt idx="1">
                  <c:v>108.71616817189999</c:v>
                </c:pt>
                <c:pt idx="2">
                  <c:v>42.108733901999997</c:v>
                </c:pt>
                <c:pt idx="3">
                  <c:v>94.403330589600003</c:v>
                </c:pt>
                <c:pt idx="4">
                  <c:v>76.646342201799996</c:v>
                </c:pt>
                <c:pt idx="5">
                  <c:v>91.043459101699995</c:v>
                </c:pt>
              </c:numCache>
            </c:numRef>
          </c:val>
          <c:extLst/>
        </c:ser>
        <c:ser>
          <c:idx val="5"/>
          <c:order val="5"/>
          <c:tx>
            <c:strRef>
              <c:f>'Tables 1 and 2'!$I$61</c:f>
              <c:strCache>
                <c:ptCount val="1"/>
                <c:pt idx="0">
                  <c:v>UK sector</c:v>
                </c:pt>
              </c:strCache>
            </c:strRef>
          </c:tx>
          <c:spPr>
            <a:solidFill>
              <a:schemeClr val="accent6"/>
            </a:solidFill>
            <a:ln>
              <a:noFill/>
            </a:ln>
            <a:effectLst/>
          </c:spPr>
          <c:invertIfNegative val="0"/>
          <c:cat>
            <c:strRef>
              <c:f>'Tables 1 and 2'!$P$9:$P$14</c:f>
              <c:strCache>
                <c:ptCount val="6"/>
                <c:pt idx="0">
                  <c:v>Publicly funded teaching</c:v>
                </c:pt>
                <c:pt idx="1">
                  <c:v>Non-publicly funded teaching</c:v>
                </c:pt>
                <c:pt idx="2">
                  <c:v>Research</c:v>
                </c:pt>
                <c:pt idx="3">
                  <c:v>Other (income generating)</c:v>
                </c:pt>
                <c:pt idx="4">
                  <c:v>Other (non-commercial)</c:v>
                </c:pt>
                <c:pt idx="5">
                  <c:v>Total</c:v>
                </c:pt>
              </c:strCache>
            </c:strRef>
          </c:cat>
          <c:val>
            <c:numRef>
              <c:f>('Tables 1 and 2'!$I$63,'Tables 1 and 2'!$I$67,'Tables 1 and 2'!$I$71,'Tables 1 and 2'!$I$75,'Tables 1 and 2'!$I$79,'Tables 1 and 2'!$I$83)</c:f>
              <c:numCache>
                <c:formatCode>0.0</c:formatCode>
                <c:ptCount val="6"/>
                <c:pt idx="0">
                  <c:v>98.249640330899993</c:v>
                </c:pt>
                <c:pt idx="1">
                  <c:v>141.61891462720001</c:v>
                </c:pt>
                <c:pt idx="2">
                  <c:v>70.316034780600006</c:v>
                </c:pt>
                <c:pt idx="3">
                  <c:v>105.1067692826</c:v>
                </c:pt>
                <c:pt idx="4">
                  <c:v>376.51748252480002</c:v>
                </c:pt>
                <c:pt idx="5">
                  <c:v>95.922937417900002</c:v>
                </c:pt>
              </c:numCache>
            </c:numRef>
          </c:val>
          <c:extLst/>
        </c:ser>
        <c:dLbls>
          <c:showLegendKey val="0"/>
          <c:showVal val="0"/>
          <c:showCatName val="0"/>
          <c:showSerName val="0"/>
          <c:showPercent val="0"/>
          <c:showBubbleSize val="0"/>
        </c:dLbls>
        <c:gapWidth val="150"/>
        <c:axId val="400297504"/>
        <c:axId val="400293584"/>
      </c:barChart>
      <c:catAx>
        <c:axId val="400297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Activity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3584"/>
        <c:crosses val="autoZero"/>
        <c:auto val="1"/>
        <c:lblAlgn val="ctr"/>
        <c:lblOffset val="100"/>
        <c:noMultiLvlLbl val="0"/>
      </c:catAx>
      <c:valAx>
        <c:axId val="400293584"/>
        <c:scaling>
          <c:orientation val="minMax"/>
          <c:max val="4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Recovery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7504"/>
        <c:crosses val="autoZero"/>
        <c:crossBetween val="between"/>
      </c:valAx>
      <c:spPr>
        <a:noFill/>
        <a:ln>
          <a:noFill/>
        </a:ln>
        <a:effectLst/>
      </c:spPr>
    </c:plotArea>
    <c:legend>
      <c:legendPos val="r"/>
      <c:layout>
        <c:manualLayout>
          <c:xMode val="edge"/>
          <c:yMode val="edge"/>
          <c:x val="0.92408700427346457"/>
          <c:y val="8.8650273366328233E-2"/>
          <c:w val="5.9634303613277553E-2"/>
          <c:h val="0.333335579965502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22230360739794E-2"/>
          <c:y val="3.7703513281919454E-2"/>
          <c:w val="0.85106239394494287"/>
          <c:h val="0.77244782705503712"/>
        </c:manualLayout>
      </c:layout>
      <c:barChart>
        <c:barDir val="col"/>
        <c:grouping val="clustered"/>
        <c:varyColors val="0"/>
        <c:ser>
          <c:idx val="0"/>
          <c:order val="0"/>
          <c:tx>
            <c:strRef>
              <c:f>'Table 3'!$C$7</c:f>
              <c:strCache>
                <c:ptCount val="1"/>
                <c:pt idx="0">
                  <c:v>Group A</c:v>
                </c:pt>
              </c:strCache>
            </c:strRef>
          </c:tx>
          <c:spPr>
            <a:solidFill>
              <a:schemeClr val="accent1"/>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3'!$C$9,'Table 3'!$C$13,'Table 3'!$C$17,'Table 3'!$C$21,'Table 3'!$C$25,'Table 3'!$C$29,'Table 3'!$C$33,'Table 3'!$C$37)</c15:sqref>
                  </c15:fullRef>
                </c:ext>
              </c:extLst>
              <c:f>('Table 3'!$C$9,'Table 3'!$C$13,'Table 3'!$C$17,'Table 3'!$C$21,'Table 3'!$C$25,'Table 3'!$C$29,'Table 3'!$C$33)</c:f>
              <c:numCache>
                <c:formatCode>0.0</c:formatCode>
                <c:ptCount val="7"/>
                <c:pt idx="0">
                  <c:v>25.218182031200001</c:v>
                </c:pt>
                <c:pt idx="1">
                  <c:v>51.057004791700002</c:v>
                </c:pt>
                <c:pt idx="2">
                  <c:v>73.837928951600006</c:v>
                </c:pt>
                <c:pt idx="3">
                  <c:v>79.082488231799999</c:v>
                </c:pt>
                <c:pt idx="4">
                  <c:v>68.620784316400005</c:v>
                </c:pt>
                <c:pt idx="5">
                  <c:v>62.082669388699998</c:v>
                </c:pt>
                <c:pt idx="6">
                  <c:v>80.310346739600007</c:v>
                </c:pt>
              </c:numCache>
            </c:numRef>
          </c:val>
          <c:extLst/>
        </c:ser>
        <c:ser>
          <c:idx val="1"/>
          <c:order val="1"/>
          <c:tx>
            <c:strRef>
              <c:f>'Table 3'!$D$7</c:f>
              <c:strCache>
                <c:ptCount val="1"/>
                <c:pt idx="0">
                  <c:v>Group B</c:v>
                </c:pt>
              </c:strCache>
            </c:strRef>
          </c:tx>
          <c:spPr>
            <a:solidFill>
              <a:schemeClr val="accent2"/>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3'!$D$9,'Table 3'!$D$13,'Table 3'!$D$17,'Table 3'!$D$21,'Table 3'!$D$25,'Table 3'!$D$29,'Table 3'!$D$33,'Table 3'!$D$37)</c15:sqref>
                  </c15:fullRef>
                </c:ext>
              </c:extLst>
              <c:f>('Table 3'!$D$9,'Table 3'!$D$13,'Table 3'!$D$17,'Table 3'!$D$21,'Table 3'!$D$25,'Table 3'!$D$29,'Table 3'!$D$33)</c:f>
              <c:numCache>
                <c:formatCode>0.0</c:formatCode>
                <c:ptCount val="7"/>
                <c:pt idx="0">
                  <c:v>12.0066894915</c:v>
                </c:pt>
                <c:pt idx="1">
                  <c:v>40.763089105600002</c:v>
                </c:pt>
                <c:pt idx="2">
                  <c:v>64.299047712800004</c:v>
                </c:pt>
                <c:pt idx="3">
                  <c:v>71.8304311415</c:v>
                </c:pt>
                <c:pt idx="4">
                  <c:v>58.1904854378</c:v>
                </c:pt>
                <c:pt idx="5">
                  <c:v>47.279168735399999</c:v>
                </c:pt>
                <c:pt idx="6">
                  <c:v>62.132712482800002</c:v>
                </c:pt>
              </c:numCache>
            </c:numRef>
          </c:val>
          <c:extLst/>
        </c:ser>
        <c:ser>
          <c:idx val="2"/>
          <c:order val="2"/>
          <c:tx>
            <c:strRef>
              <c:f>'Table 3'!$E$7</c:f>
              <c:strCache>
                <c:ptCount val="1"/>
                <c:pt idx="0">
                  <c:v>Group C</c:v>
                </c:pt>
              </c:strCache>
            </c:strRef>
          </c:tx>
          <c:spPr>
            <a:solidFill>
              <a:schemeClr val="accent3"/>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3'!$E$9,'Table 3'!$E$13,'Table 3'!$E$17,'Table 3'!$E$21,'Table 3'!$E$25,'Table 3'!$E$29,'Table 3'!$E$33,'Table 3'!$E$37)</c15:sqref>
                  </c15:fullRef>
                </c:ext>
              </c:extLst>
              <c:f>('Table 3'!$E$9,'Table 3'!$E$13,'Table 3'!$E$17,'Table 3'!$E$21,'Table 3'!$E$25,'Table 3'!$E$29,'Table 3'!$E$33)</c:f>
              <c:numCache>
                <c:formatCode>0.0</c:formatCode>
                <c:ptCount val="7"/>
                <c:pt idx="0">
                  <c:v>3.1628571355999999</c:v>
                </c:pt>
                <c:pt idx="1">
                  <c:v>32.6396836061</c:v>
                </c:pt>
                <c:pt idx="2">
                  <c:v>61.476142697100002</c:v>
                </c:pt>
                <c:pt idx="3">
                  <c:v>66.251740664799996</c:v>
                </c:pt>
                <c:pt idx="4">
                  <c:v>54.0380332545</c:v>
                </c:pt>
                <c:pt idx="5">
                  <c:v>43.445753236100003</c:v>
                </c:pt>
                <c:pt idx="6">
                  <c:v>62.4610067427</c:v>
                </c:pt>
              </c:numCache>
            </c:numRef>
          </c:val>
          <c:extLst/>
        </c:ser>
        <c:ser>
          <c:idx val="3"/>
          <c:order val="3"/>
          <c:tx>
            <c:strRef>
              <c:f>'Table 3'!$F$7</c:f>
              <c:strCache>
                <c:ptCount val="1"/>
                <c:pt idx="0">
                  <c:v>Group D</c:v>
                </c:pt>
              </c:strCache>
            </c:strRef>
          </c:tx>
          <c:spPr>
            <a:solidFill>
              <a:schemeClr val="accent4"/>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3'!$F$9,'Table 3'!$F$13,'Table 3'!$F$17,'Table 3'!$F$21,'Table 3'!$F$25,'Table 3'!$F$29,'Table 3'!$F$33,'Table 3'!$F$37)</c15:sqref>
                  </c15:fullRef>
                </c:ext>
              </c:extLst>
              <c:f>('Table 3'!$F$9,'Table 3'!$F$13,'Table 3'!$F$17,'Table 3'!$F$21,'Table 3'!$F$25,'Table 3'!$F$29,'Table 3'!$F$33)</c:f>
              <c:numCache>
                <c:formatCode>0.0</c:formatCode>
                <c:ptCount val="7"/>
                <c:pt idx="0">
                  <c:v>2.3539093851000001</c:v>
                </c:pt>
                <c:pt idx="1">
                  <c:v>24.241205899600001</c:v>
                </c:pt>
                <c:pt idx="2">
                  <c:v>59.277891674800003</c:v>
                </c:pt>
                <c:pt idx="3">
                  <c:v>70.192550106699997</c:v>
                </c:pt>
                <c:pt idx="4">
                  <c:v>55.4175177658</c:v>
                </c:pt>
                <c:pt idx="5">
                  <c:v>50.512655921700002</c:v>
                </c:pt>
                <c:pt idx="6">
                  <c:v>61.9669920678</c:v>
                </c:pt>
              </c:numCache>
            </c:numRef>
          </c:val>
          <c:extLst/>
        </c:ser>
        <c:ser>
          <c:idx val="4"/>
          <c:order val="4"/>
          <c:tx>
            <c:strRef>
              <c:f>'Table 3'!$G$7</c:f>
              <c:strCache>
                <c:ptCount val="1"/>
                <c:pt idx="0">
                  <c:v>Group E</c:v>
                </c:pt>
              </c:strCache>
            </c:strRef>
          </c:tx>
          <c:spPr>
            <a:solidFill>
              <a:schemeClr val="accent5"/>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3'!$G$9,'Table 3'!$G$13,'Table 3'!$G$17,'Table 3'!$G$21,'Table 3'!$G$25,'Table 3'!$G$29,'Table 3'!$G$33,'Table 3'!$G$37)</c15:sqref>
                  </c15:fullRef>
                </c:ext>
              </c:extLst>
              <c:f>('Table 3'!$G$9,'Table 3'!$G$13,'Table 3'!$G$17,'Table 3'!$G$21,'Table 3'!$G$25,'Table 3'!$G$29,'Table 3'!$G$33)</c:f>
              <c:numCache>
                <c:formatCode>0.0</c:formatCode>
                <c:ptCount val="7"/>
                <c:pt idx="0">
                  <c:v>7.3215627830000001</c:v>
                </c:pt>
                <c:pt idx="1">
                  <c:v>30.484230322599998</c:v>
                </c:pt>
                <c:pt idx="2">
                  <c:v>59.078247630900002</c:v>
                </c:pt>
                <c:pt idx="3">
                  <c:v>69.933256208800003</c:v>
                </c:pt>
                <c:pt idx="4">
                  <c:v>58.765649220199997</c:v>
                </c:pt>
                <c:pt idx="5">
                  <c:v>48.977799660800002</c:v>
                </c:pt>
                <c:pt idx="6">
                  <c:v>73.892824253599997</c:v>
                </c:pt>
              </c:numCache>
            </c:numRef>
          </c:val>
          <c:extLst/>
        </c:ser>
        <c:ser>
          <c:idx val="5"/>
          <c:order val="5"/>
          <c:tx>
            <c:strRef>
              <c:f>'Table 3'!$I$7</c:f>
              <c:strCache>
                <c:ptCount val="1"/>
                <c:pt idx="0">
                  <c:v>UK sector</c:v>
                </c:pt>
              </c:strCache>
            </c:strRef>
          </c:tx>
          <c:spPr>
            <a:solidFill>
              <a:schemeClr val="accent6"/>
            </a:solidFill>
            <a:ln>
              <a:noFill/>
            </a:ln>
            <a:effectLst/>
          </c:spPr>
          <c:invertIfNegative val="0"/>
          <c:cat>
            <c:strRef>
              <c:extLst>
                <c:ext xmlns:c15="http://schemas.microsoft.com/office/drawing/2012/chart" uri="{02D57815-91ED-43cb-92C2-25804820EDAC}">
                  <c15:fullRef>
                    <c15:sqref>'Table 3'!$P$9:$P$16</c15:sqref>
                  </c15:fullRef>
                </c:ext>
              </c:extLst>
              <c:f>'Table 3'!$P$9:$P$15</c:f>
              <c:strCache>
                <c:ptCount val="7"/>
                <c:pt idx="0">
                  <c:v>Institution-own-funded research</c:v>
                </c:pt>
                <c:pt idx="1">
                  <c:v>Postgraduate research</c:v>
                </c:pt>
                <c:pt idx="2">
                  <c:v>Research councils</c:v>
                </c:pt>
                <c:pt idx="3">
                  <c:v>Other government departments</c:v>
                </c:pt>
                <c:pt idx="4">
                  <c:v>European Union</c:v>
                </c:pt>
                <c:pt idx="5">
                  <c:v>UK charities</c:v>
                </c:pt>
                <c:pt idx="6">
                  <c:v>Industry</c:v>
                </c:pt>
              </c:strCache>
            </c:strRef>
          </c:cat>
          <c:val>
            <c:numRef>
              <c:extLst>
                <c:ext xmlns:c15="http://schemas.microsoft.com/office/drawing/2012/chart" uri="{02D57815-91ED-43cb-92C2-25804820EDAC}">
                  <c15:fullRef>
                    <c15:sqref>('Table 3'!$I$9,'Table 3'!$I$13,'Table 3'!$I$17,'Table 3'!$I$21,'Table 3'!$I$25,'Table 3'!$I$29,'Table 3'!$I$33,'Table 3'!$I$37)</c15:sqref>
                  </c15:fullRef>
                </c:ext>
              </c:extLst>
              <c:f>('Table 3'!$I$9,'Table 3'!$I$13,'Table 3'!$I$17,'Table 3'!$I$21,'Table 3'!$I$25,'Table 3'!$I$29,'Table 3'!$I$33)</c:f>
              <c:numCache>
                <c:formatCode>0.0</c:formatCode>
                <c:ptCount val="7"/>
                <c:pt idx="0">
                  <c:v>17.4102058822</c:v>
                </c:pt>
                <c:pt idx="1">
                  <c:v>46.6583783974</c:v>
                </c:pt>
                <c:pt idx="2">
                  <c:v>72.010846067299994</c:v>
                </c:pt>
                <c:pt idx="3">
                  <c:v>77.280943862900003</c:v>
                </c:pt>
                <c:pt idx="4">
                  <c:v>65.587141643999999</c:v>
                </c:pt>
                <c:pt idx="5">
                  <c:v>60.621170891399998</c:v>
                </c:pt>
                <c:pt idx="6">
                  <c:v>76.754072980199993</c:v>
                </c:pt>
              </c:numCache>
            </c:numRef>
          </c:val>
          <c:extLst/>
        </c:ser>
        <c:dLbls>
          <c:showLegendKey val="0"/>
          <c:showVal val="0"/>
          <c:showCatName val="0"/>
          <c:showSerName val="0"/>
          <c:showPercent val="0"/>
          <c:showBubbleSize val="0"/>
        </c:dLbls>
        <c:gapWidth val="219"/>
        <c:axId val="400298288"/>
        <c:axId val="400298680"/>
      </c:barChart>
      <c:catAx>
        <c:axId val="400298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Sponsor</a:t>
                </a:r>
                <a:r>
                  <a:rPr lang="en-GB" baseline="0"/>
                  <a:t> type</a:t>
                </a:r>
                <a:endParaRPr lang="en-GB"/>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8680"/>
        <c:crosses val="autoZero"/>
        <c:auto val="1"/>
        <c:lblAlgn val="ctr"/>
        <c:lblOffset val="100"/>
        <c:noMultiLvlLbl val="0"/>
      </c:catAx>
      <c:valAx>
        <c:axId val="400298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Recovery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298288"/>
        <c:crosses val="autoZero"/>
        <c:crossBetween val="between"/>
      </c:valAx>
      <c:spPr>
        <a:noFill/>
        <a:ln>
          <a:noFill/>
        </a:ln>
        <a:effectLst/>
      </c:spPr>
    </c:plotArea>
    <c:legend>
      <c:legendPos val="r"/>
      <c:layout>
        <c:manualLayout>
          <c:xMode val="edge"/>
          <c:yMode val="edge"/>
          <c:x val="0.93022191333745741"/>
          <c:y val="0.12328499418686933"/>
          <c:w val="6.2024009293920226E-2"/>
          <c:h val="0.40662935205388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47624</xdr:colOff>
      <xdr:row>32</xdr:row>
      <xdr:rowOff>95250</xdr:rowOff>
    </xdr:from>
    <xdr:to>
      <xdr:col>13</xdr:col>
      <xdr:colOff>466725</xdr:colOff>
      <xdr:row>56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90</xdr:row>
      <xdr:rowOff>104774</xdr:rowOff>
    </xdr:from>
    <xdr:to>
      <xdr:col>13</xdr:col>
      <xdr:colOff>590550</xdr:colOff>
      <xdr:row>111</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0.67183</cdr:x>
      <cdr:y>0.12174</cdr:y>
    </cdr:from>
    <cdr:to>
      <cdr:x>0.75934</cdr:x>
      <cdr:y>0.4</cdr:y>
    </cdr:to>
    <cdr:sp macro="" textlink="">
      <cdr:nvSpPr>
        <cdr:cNvPr id="5" name="TextBox 4"/>
        <cdr:cNvSpPr txBox="1"/>
      </cdr:nvSpPr>
      <cdr:spPr>
        <a:xfrm xmlns:a="http://schemas.openxmlformats.org/drawingml/2006/main">
          <a:off x="7019925" y="40005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44</xdr:row>
      <xdr:rowOff>85725</xdr:rowOff>
    </xdr:from>
    <xdr:to>
      <xdr:col>11</xdr:col>
      <xdr:colOff>400050</xdr:colOff>
      <xdr:row>63</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002554"/>
      </a:accent1>
      <a:accent2>
        <a:srgbClr val="F1B434"/>
      </a:accent2>
      <a:accent3>
        <a:srgbClr val="6BCABA"/>
      </a:accent3>
      <a:accent4>
        <a:srgbClr val="DABCE9"/>
      </a:accent4>
      <a:accent5>
        <a:srgbClr val="BE3A34"/>
      </a:accent5>
      <a:accent6>
        <a:srgbClr val="D7D2CB"/>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forstudents.org.uk/publications/annual-trac-2017-18/" TargetMode="External"/><Relationship Id="rId2" Type="http://schemas.openxmlformats.org/officeDocument/2006/relationships/hyperlink" Target="https://www.trac.ac.uk/tracguidance/" TargetMode="External"/><Relationship Id="rId1" Type="http://schemas.openxmlformats.org/officeDocument/2006/relationships/hyperlink" Target="https://www.trac.ac.uk/tracguidanc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tabSelected="1" zoomScaleNormal="100" workbookViewId="0"/>
  </sheetViews>
  <sheetFormatPr defaultRowHeight="15" x14ac:dyDescent="0.25"/>
  <sheetData>
    <row r="1" spans="1:14" ht="15" customHeight="1" x14ac:dyDescent="0.25">
      <c r="A1" s="116"/>
      <c r="B1" s="116"/>
      <c r="C1" s="116"/>
      <c r="D1" s="116"/>
      <c r="E1" s="116"/>
      <c r="F1" s="116"/>
      <c r="G1" s="116"/>
      <c r="H1" s="116"/>
      <c r="I1" s="116"/>
      <c r="J1" s="116"/>
      <c r="K1" s="116"/>
      <c r="L1" s="116"/>
      <c r="M1" s="116"/>
    </row>
    <row r="2" spans="1:14" ht="26.25" x14ac:dyDescent="0.4">
      <c r="A2" s="117" t="s">
        <v>40</v>
      </c>
      <c r="B2" s="117"/>
      <c r="C2" s="117"/>
      <c r="D2" s="117"/>
      <c r="E2" s="117"/>
      <c r="F2" s="117"/>
      <c r="G2" s="39"/>
      <c r="H2" s="39"/>
      <c r="I2" s="39"/>
      <c r="J2" s="39"/>
      <c r="K2" s="39"/>
      <c r="L2" s="39"/>
      <c r="M2" s="39"/>
      <c r="N2" s="39"/>
    </row>
    <row r="4" spans="1:14" ht="21" x14ac:dyDescent="0.25">
      <c r="A4" s="40" t="s">
        <v>50</v>
      </c>
    </row>
    <row r="6" spans="1:14" ht="15.75" x14ac:dyDescent="0.25">
      <c r="A6" s="107" t="s">
        <v>49</v>
      </c>
      <c r="B6" s="108"/>
      <c r="C6" s="108"/>
      <c r="D6" s="108"/>
      <c r="E6" s="108"/>
      <c r="F6" s="108"/>
      <c r="G6" s="108"/>
      <c r="H6" s="108"/>
      <c r="I6" s="108"/>
      <c r="J6" s="108"/>
      <c r="K6" s="108"/>
      <c r="L6" s="108"/>
      <c r="M6" s="108"/>
    </row>
    <row r="7" spans="1:14" ht="60" customHeight="1" x14ac:dyDescent="0.25">
      <c r="A7" s="118" t="s">
        <v>51</v>
      </c>
      <c r="B7" s="118"/>
      <c r="C7" s="118"/>
      <c r="D7" s="118"/>
      <c r="E7" s="118"/>
      <c r="F7" s="118"/>
      <c r="G7" s="118"/>
      <c r="H7" s="118"/>
      <c r="I7" s="118"/>
      <c r="J7" s="118"/>
      <c r="K7" s="118"/>
      <c r="L7" s="118"/>
      <c r="M7" s="118"/>
    </row>
    <row r="8" spans="1:14" ht="33.75" customHeight="1" x14ac:dyDescent="0.25">
      <c r="A8" s="118" t="s">
        <v>52</v>
      </c>
      <c r="B8" s="118"/>
      <c r="C8" s="118"/>
      <c r="D8" s="118"/>
      <c r="E8" s="118"/>
      <c r="F8" s="118"/>
      <c r="G8" s="118"/>
      <c r="H8" s="118"/>
      <c r="I8" s="118"/>
      <c r="J8" s="118"/>
      <c r="K8" s="118"/>
      <c r="L8" s="118"/>
      <c r="M8" s="118"/>
    </row>
    <row r="9" spans="1:14" x14ac:dyDescent="0.25">
      <c r="A9" s="110" t="s">
        <v>90</v>
      </c>
    </row>
    <row r="10" spans="1:14" ht="19.5" customHeight="1" x14ac:dyDescent="0.25">
      <c r="A10" s="120" t="s">
        <v>72</v>
      </c>
      <c r="B10" s="120"/>
      <c r="C10" s="120"/>
      <c r="D10" s="120"/>
      <c r="E10" s="120"/>
      <c r="F10" s="120"/>
      <c r="G10" s="120"/>
      <c r="H10" s="120"/>
      <c r="I10" s="120"/>
      <c r="J10" s="120"/>
      <c r="K10" s="120"/>
      <c r="L10" s="120"/>
      <c r="M10" s="120"/>
    </row>
    <row r="12" spans="1:14" ht="15.75" x14ac:dyDescent="0.25">
      <c r="A12" s="107" t="s">
        <v>53</v>
      </c>
    </row>
    <row r="13" spans="1:14" ht="30" customHeight="1" x14ac:dyDescent="0.25">
      <c r="A13" s="119" t="s">
        <v>74</v>
      </c>
      <c r="B13" s="118"/>
      <c r="C13" s="118"/>
      <c r="D13" s="118"/>
      <c r="E13" s="118"/>
      <c r="F13" s="118"/>
      <c r="G13" s="118"/>
      <c r="H13" s="118"/>
      <c r="I13" s="118"/>
      <c r="J13" s="118"/>
      <c r="K13" s="118"/>
      <c r="L13" s="118"/>
      <c r="M13" s="118"/>
    </row>
    <row r="14" spans="1:14" ht="36.75" customHeight="1" x14ac:dyDescent="0.25">
      <c r="A14" s="119" t="s">
        <v>75</v>
      </c>
      <c r="B14" s="118"/>
      <c r="C14" s="118"/>
      <c r="D14" s="118"/>
      <c r="E14" s="118"/>
      <c r="F14" s="118"/>
      <c r="G14" s="118"/>
      <c r="H14" s="118"/>
      <c r="I14" s="118"/>
      <c r="J14" s="118"/>
      <c r="K14" s="118"/>
      <c r="L14" s="118"/>
      <c r="M14" s="118"/>
    </row>
    <row r="15" spans="1:14" ht="36.75" customHeight="1" x14ac:dyDescent="0.25">
      <c r="A15" s="119" t="s">
        <v>71</v>
      </c>
      <c r="B15" s="118"/>
      <c r="C15" s="118"/>
      <c r="D15" s="118"/>
      <c r="E15" s="118"/>
      <c r="F15" s="118"/>
      <c r="G15" s="118"/>
      <c r="H15" s="118"/>
      <c r="I15" s="118"/>
      <c r="J15" s="118"/>
      <c r="K15" s="118"/>
      <c r="L15" s="118"/>
      <c r="M15" s="118"/>
    </row>
    <row r="16" spans="1:14" ht="35.25" customHeight="1" x14ac:dyDescent="0.25">
      <c r="A16" s="119" t="s">
        <v>54</v>
      </c>
      <c r="B16" s="118"/>
      <c r="C16" s="118"/>
      <c r="D16" s="118"/>
      <c r="E16" s="118"/>
      <c r="F16" s="118"/>
      <c r="G16" s="118"/>
      <c r="H16" s="118"/>
      <c r="I16" s="118"/>
      <c r="J16" s="118"/>
      <c r="K16" s="118"/>
      <c r="L16" s="118"/>
      <c r="M16" s="118"/>
    </row>
    <row r="17" spans="1:13" ht="35.25" customHeight="1" x14ac:dyDescent="0.25">
      <c r="A17" s="119" t="s">
        <v>55</v>
      </c>
      <c r="B17" s="118"/>
      <c r="C17" s="118"/>
      <c r="D17" s="118"/>
      <c r="E17" s="118"/>
      <c r="F17" s="118"/>
      <c r="G17" s="118"/>
      <c r="H17" s="118"/>
      <c r="I17" s="118"/>
      <c r="J17" s="118"/>
      <c r="K17" s="118"/>
      <c r="L17" s="118"/>
      <c r="M17" s="118"/>
    </row>
    <row r="18" spans="1:13" ht="34.5" customHeight="1" x14ac:dyDescent="0.25">
      <c r="A18" s="119" t="s">
        <v>56</v>
      </c>
      <c r="B18" s="118"/>
      <c r="C18" s="118"/>
      <c r="D18" s="118"/>
      <c r="E18" s="118"/>
      <c r="F18" s="118"/>
      <c r="G18" s="118"/>
      <c r="H18" s="118"/>
      <c r="I18" s="118"/>
      <c r="J18" s="118"/>
      <c r="K18" s="118"/>
      <c r="L18" s="118"/>
      <c r="M18" s="118"/>
    </row>
    <row r="19" spans="1:13" ht="20.25" customHeight="1" x14ac:dyDescent="0.25">
      <c r="A19" s="119" t="s">
        <v>57</v>
      </c>
      <c r="B19" s="118"/>
      <c r="C19" s="118"/>
      <c r="D19" s="118"/>
      <c r="E19" s="118"/>
      <c r="F19" s="118"/>
      <c r="G19" s="118"/>
      <c r="H19" s="118"/>
      <c r="I19" s="118"/>
      <c r="J19" s="118"/>
      <c r="K19" s="118"/>
      <c r="L19" s="118"/>
      <c r="M19" s="118"/>
    </row>
    <row r="21" spans="1:13" ht="15.75" x14ac:dyDescent="0.25">
      <c r="A21" s="107" t="s">
        <v>58</v>
      </c>
    </row>
    <row r="22" spans="1:13" ht="18" customHeight="1" x14ac:dyDescent="0.25">
      <c r="A22" s="109" t="s">
        <v>9</v>
      </c>
    </row>
    <row r="23" spans="1:13" ht="28.5" customHeight="1" x14ac:dyDescent="0.25">
      <c r="A23" s="119" t="s">
        <v>76</v>
      </c>
      <c r="B23" s="119"/>
      <c r="C23" s="119"/>
      <c r="D23" s="119"/>
      <c r="E23" s="119"/>
      <c r="F23" s="119"/>
      <c r="G23" s="119"/>
      <c r="H23" s="119"/>
      <c r="I23" s="119"/>
      <c r="J23" s="119"/>
      <c r="K23" s="119"/>
      <c r="L23" s="119"/>
      <c r="M23" s="119"/>
    </row>
    <row r="24" spans="1:13" ht="35.25" customHeight="1" x14ac:dyDescent="0.25">
      <c r="A24" s="119" t="s">
        <v>77</v>
      </c>
      <c r="B24" s="119"/>
      <c r="C24" s="119"/>
      <c r="D24" s="119"/>
      <c r="E24" s="119"/>
      <c r="F24" s="119"/>
      <c r="G24" s="119"/>
      <c r="H24" s="119"/>
      <c r="I24" s="119"/>
      <c r="J24" s="119"/>
      <c r="K24" s="119"/>
      <c r="L24" s="119"/>
      <c r="M24" s="119"/>
    </row>
    <row r="25" spans="1:13" x14ac:dyDescent="0.25">
      <c r="A25" s="108"/>
      <c r="B25" s="108"/>
      <c r="C25" s="108"/>
      <c r="D25" s="108"/>
      <c r="E25" s="108"/>
      <c r="F25" s="108"/>
      <c r="G25" s="108"/>
      <c r="H25" s="108"/>
      <c r="I25" s="108"/>
      <c r="J25" s="108"/>
      <c r="K25" s="108"/>
      <c r="L25" s="108"/>
    </row>
    <row r="26" spans="1:13" x14ac:dyDescent="0.25">
      <c r="A26" s="109" t="s">
        <v>59</v>
      </c>
      <c r="B26" s="108"/>
      <c r="C26" s="108"/>
      <c r="D26" s="108"/>
      <c r="E26" s="108"/>
      <c r="F26" s="108"/>
      <c r="G26" s="108"/>
      <c r="H26" s="108"/>
      <c r="I26" s="108"/>
      <c r="J26" s="108"/>
      <c r="K26" s="108"/>
      <c r="L26" s="108"/>
    </row>
    <row r="27" spans="1:13" ht="68.25" customHeight="1" x14ac:dyDescent="0.25">
      <c r="A27" s="119" t="s">
        <v>78</v>
      </c>
      <c r="B27" s="119"/>
      <c r="C27" s="119"/>
      <c r="D27" s="119"/>
      <c r="E27" s="119"/>
      <c r="F27" s="119"/>
      <c r="G27" s="119"/>
      <c r="H27" s="119"/>
      <c r="I27" s="119"/>
      <c r="J27" s="119"/>
      <c r="K27" s="119"/>
      <c r="L27" s="119"/>
      <c r="M27" s="119"/>
    </row>
    <row r="28" spans="1:13" x14ac:dyDescent="0.25">
      <c r="A28" s="113"/>
      <c r="B28" s="113"/>
      <c r="C28" s="113"/>
      <c r="D28" s="113"/>
      <c r="E28" s="113"/>
      <c r="F28" s="113"/>
      <c r="G28" s="113"/>
      <c r="H28" s="113"/>
      <c r="I28" s="113"/>
      <c r="J28" s="113"/>
      <c r="K28" s="113"/>
      <c r="L28" s="113"/>
      <c r="M28" s="113"/>
    </row>
    <row r="29" spans="1:13" ht="15.75" x14ac:dyDescent="0.25">
      <c r="A29" s="107" t="s">
        <v>91</v>
      </c>
    </row>
    <row r="30" spans="1:13" x14ac:dyDescent="0.25">
      <c r="A30" s="119" t="s">
        <v>92</v>
      </c>
      <c r="B30" s="118"/>
      <c r="C30" s="118"/>
      <c r="D30" s="118"/>
      <c r="E30" s="118"/>
      <c r="F30" s="118"/>
      <c r="G30" s="118"/>
      <c r="H30" s="118"/>
      <c r="I30" s="118"/>
      <c r="J30" s="118"/>
      <c r="K30" s="118"/>
      <c r="L30" s="118"/>
      <c r="M30" s="118"/>
    </row>
    <row r="31" spans="1:13" x14ac:dyDescent="0.25">
      <c r="A31" s="114"/>
      <c r="B31" s="115"/>
      <c r="C31" s="115"/>
      <c r="D31" s="115"/>
      <c r="E31" s="115"/>
      <c r="F31" s="115"/>
      <c r="G31" s="115"/>
      <c r="H31" s="115"/>
      <c r="I31" s="115"/>
      <c r="J31" s="115"/>
      <c r="K31" s="115"/>
      <c r="L31" s="115"/>
      <c r="M31" s="115"/>
    </row>
    <row r="32" spans="1:13" x14ac:dyDescent="0.25">
      <c r="A32" s="108"/>
      <c r="B32" s="108"/>
      <c r="C32" s="108"/>
      <c r="D32" s="108"/>
      <c r="E32" s="108"/>
      <c r="F32" s="108"/>
      <c r="G32" s="108"/>
      <c r="H32" s="108"/>
      <c r="I32" s="108"/>
      <c r="J32" s="108"/>
      <c r="K32" s="108"/>
      <c r="L32" s="108"/>
    </row>
    <row r="33" spans="1:15" ht="71.25" customHeight="1" x14ac:dyDescent="0.25">
      <c r="A33" s="118" t="s">
        <v>73</v>
      </c>
      <c r="B33" s="118"/>
      <c r="C33" s="118"/>
      <c r="D33" s="118"/>
      <c r="E33" s="118"/>
      <c r="F33" s="118"/>
      <c r="G33" s="118"/>
      <c r="H33" s="118"/>
      <c r="I33" s="118"/>
      <c r="J33" s="118"/>
      <c r="K33" s="118"/>
      <c r="L33" s="118"/>
      <c r="M33" s="118"/>
    </row>
    <row r="34" spans="1:15" ht="55.5" customHeight="1" x14ac:dyDescent="0.25">
      <c r="A34" s="122" t="s">
        <v>80</v>
      </c>
      <c r="B34" s="122"/>
      <c r="C34" s="122"/>
      <c r="D34" s="122"/>
      <c r="E34" s="122"/>
      <c r="F34" s="122"/>
      <c r="G34" s="122"/>
      <c r="H34" s="122"/>
      <c r="I34" s="122"/>
      <c r="J34" s="122"/>
      <c r="K34" s="122"/>
      <c r="L34" s="122"/>
      <c r="M34" s="122"/>
      <c r="N34" s="87"/>
      <c r="O34" s="87"/>
    </row>
    <row r="35" spans="1:15" x14ac:dyDescent="0.25">
      <c r="A35" s="110" t="s">
        <v>93</v>
      </c>
    </row>
    <row r="36" spans="1:15" ht="20.25" customHeight="1" x14ac:dyDescent="0.25">
      <c r="A36" s="121" t="s">
        <v>70</v>
      </c>
      <c r="B36" s="121"/>
      <c r="C36" s="121"/>
      <c r="D36" s="121"/>
      <c r="E36" s="121"/>
      <c r="F36" s="121"/>
      <c r="G36" s="121"/>
      <c r="H36" s="121"/>
      <c r="I36" s="121"/>
      <c r="J36" s="121"/>
      <c r="K36" s="121"/>
      <c r="L36" s="121"/>
      <c r="M36" s="121"/>
    </row>
    <row r="37" spans="1:15" x14ac:dyDescent="0.25">
      <c r="A37" s="110" t="s">
        <v>93</v>
      </c>
    </row>
  </sheetData>
  <mergeCells count="18">
    <mergeCell ref="A36:M36"/>
    <mergeCell ref="A34:M34"/>
    <mergeCell ref="A13:M13"/>
    <mergeCell ref="A14:M14"/>
    <mergeCell ref="A15:M15"/>
    <mergeCell ref="A16:M16"/>
    <mergeCell ref="A17:M17"/>
    <mergeCell ref="A18:M18"/>
    <mergeCell ref="A19:M19"/>
    <mergeCell ref="A30:M30"/>
    <mergeCell ref="A2:F2"/>
    <mergeCell ref="A7:M7"/>
    <mergeCell ref="A8:M8"/>
    <mergeCell ref="A33:M33"/>
    <mergeCell ref="A24:M24"/>
    <mergeCell ref="A23:M23"/>
    <mergeCell ref="A27:M27"/>
    <mergeCell ref="A10:M10"/>
  </mergeCells>
  <hyperlinks>
    <hyperlink ref="A35" r:id="rId1"/>
    <hyperlink ref="A37" r:id="rId2"/>
    <hyperlink ref="A9" r:id="rId3"/>
  </hyperlinks>
  <pageMargins left="0.70866141732283472" right="0.70866141732283472" top="0.74803149606299213" bottom="0.74803149606299213" header="0.31496062992125984" footer="0.31496062992125984"/>
  <pageSetup paperSize="9" scale="73"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zoomScaleNormal="100" workbookViewId="0"/>
  </sheetViews>
  <sheetFormatPr defaultRowHeight="15" x14ac:dyDescent="0.25"/>
  <cols>
    <col min="1" max="1" width="31.28515625" customWidth="1"/>
    <col min="2" max="2" width="12.140625" customWidth="1"/>
    <col min="3" max="9" width="12.140625" style="1" customWidth="1"/>
    <col min="11" max="15" width="9.140625" style="23"/>
    <col min="16" max="16" width="9.140625" style="23" customWidth="1"/>
    <col min="17" max="19" width="9.140625" style="23"/>
  </cols>
  <sheetData>
    <row r="1" spans="1:19" ht="20.25" x14ac:dyDescent="0.25">
      <c r="A1" s="40" t="s">
        <v>50</v>
      </c>
    </row>
    <row r="2" spans="1:19" ht="15" customHeight="1" x14ac:dyDescent="0.25">
      <c r="A2" s="3"/>
    </row>
    <row r="3" spans="1:19" x14ac:dyDescent="0.25">
      <c r="A3" s="111" t="s">
        <v>81</v>
      </c>
    </row>
    <row r="5" spans="1:19" ht="21" customHeight="1" x14ac:dyDescent="0.25">
      <c r="A5" s="41" t="s">
        <v>0</v>
      </c>
      <c r="B5" s="4"/>
      <c r="C5" s="5"/>
      <c r="D5" s="5"/>
      <c r="E5" s="5"/>
      <c r="F5" s="6"/>
      <c r="G5" s="6"/>
      <c r="H5" s="6"/>
      <c r="I5" s="6"/>
    </row>
    <row r="6" spans="1:19" ht="32.25" customHeight="1" x14ac:dyDescent="0.25">
      <c r="A6" s="126" t="s">
        <v>62</v>
      </c>
      <c r="B6" s="126"/>
      <c r="C6" s="126"/>
      <c r="D6" s="126"/>
      <c r="E6" s="126"/>
      <c r="F6" s="126"/>
      <c r="G6" s="126"/>
      <c r="H6" s="126"/>
      <c r="I6" s="126"/>
    </row>
    <row r="7" spans="1:19" ht="21" customHeight="1" x14ac:dyDescent="0.25">
      <c r="A7" s="43"/>
      <c r="B7" s="44"/>
      <c r="C7" s="81" t="s">
        <v>1</v>
      </c>
      <c r="D7" s="81" t="s">
        <v>2</v>
      </c>
      <c r="E7" s="81" t="s">
        <v>3</v>
      </c>
      <c r="F7" s="81" t="s">
        <v>4</v>
      </c>
      <c r="G7" s="81" t="s">
        <v>5</v>
      </c>
      <c r="H7" s="81" t="s">
        <v>6</v>
      </c>
      <c r="I7" s="82" t="s">
        <v>7</v>
      </c>
    </row>
    <row r="8" spans="1:19" ht="28.5" customHeight="1" x14ac:dyDescent="0.25">
      <c r="A8" s="45"/>
      <c r="B8" s="46" t="s">
        <v>82</v>
      </c>
      <c r="C8" s="47">
        <v>32</v>
      </c>
      <c r="D8" s="47">
        <v>23</v>
      </c>
      <c r="E8" s="47">
        <v>21</v>
      </c>
      <c r="F8" s="47">
        <v>15</v>
      </c>
      <c r="G8" s="47">
        <v>15</v>
      </c>
      <c r="H8" s="47">
        <v>3</v>
      </c>
      <c r="I8" s="48">
        <v>109</v>
      </c>
      <c r="O8" s="28"/>
      <c r="P8" s="28"/>
    </row>
    <row r="9" spans="1:19" s="1" customFormat="1" x14ac:dyDescent="0.25">
      <c r="A9" s="127" t="s">
        <v>8</v>
      </c>
      <c r="B9" s="49" t="s">
        <v>9</v>
      </c>
      <c r="C9" s="50">
        <v>22.429341032100002</v>
      </c>
      <c r="D9" s="50">
        <v>36.165109257200001</v>
      </c>
      <c r="E9" s="50">
        <v>60.074727022200001</v>
      </c>
      <c r="F9" s="50">
        <v>64.495667781199998</v>
      </c>
      <c r="G9" s="50">
        <v>67.416979294300006</v>
      </c>
      <c r="H9" s="123" t="s">
        <v>45</v>
      </c>
      <c r="I9" s="51">
        <v>36.01420675</v>
      </c>
      <c r="K9" s="24"/>
      <c r="L9" s="25"/>
      <c r="M9" s="25"/>
      <c r="N9" s="25"/>
      <c r="O9" s="27"/>
      <c r="P9" s="31" t="s">
        <v>10</v>
      </c>
      <c r="Q9" s="25"/>
      <c r="R9" s="25"/>
      <c r="S9" s="25"/>
    </row>
    <row r="10" spans="1:19" x14ac:dyDescent="0.25">
      <c r="A10" s="128"/>
      <c r="B10" s="52" t="s">
        <v>11</v>
      </c>
      <c r="C10" s="53">
        <v>23.521193441099999</v>
      </c>
      <c r="D10" s="53">
        <v>32.302708223300002</v>
      </c>
      <c r="E10" s="53">
        <v>56.195994434699998</v>
      </c>
      <c r="F10" s="53">
        <v>60.895430157600003</v>
      </c>
      <c r="G10" s="53">
        <v>65.132564598900004</v>
      </c>
      <c r="H10" s="124"/>
      <c r="I10" s="54">
        <v>30.301402231400001</v>
      </c>
      <c r="K10" s="26"/>
      <c r="O10" s="28"/>
      <c r="P10" s="31" t="s">
        <v>14</v>
      </c>
    </row>
    <row r="11" spans="1:19" x14ac:dyDescent="0.25">
      <c r="A11" s="55"/>
      <c r="B11" s="52" t="s">
        <v>39</v>
      </c>
      <c r="C11" s="53">
        <v>27.8732279215</v>
      </c>
      <c r="D11" s="53">
        <v>35.951496041699997</v>
      </c>
      <c r="E11" s="53">
        <v>61.2016450335</v>
      </c>
      <c r="F11" s="53">
        <v>68.003692204399997</v>
      </c>
      <c r="G11" s="53">
        <v>72.407725137</v>
      </c>
      <c r="H11" s="124"/>
      <c r="I11" s="54">
        <v>44.419603184300001</v>
      </c>
      <c r="K11" s="26"/>
      <c r="O11" s="28"/>
      <c r="P11" s="31" t="s">
        <v>16</v>
      </c>
    </row>
    <row r="12" spans="1:19" x14ac:dyDescent="0.25">
      <c r="A12" s="56"/>
      <c r="B12" s="57" t="s">
        <v>12</v>
      </c>
      <c r="C12" s="58">
        <v>32.257076557700003</v>
      </c>
      <c r="D12" s="58">
        <v>44.237330260500002</v>
      </c>
      <c r="E12" s="58">
        <v>64.490252211300003</v>
      </c>
      <c r="F12" s="58">
        <v>70.346273322800002</v>
      </c>
      <c r="G12" s="58">
        <v>76.637569451999994</v>
      </c>
      <c r="H12" s="124"/>
      <c r="I12" s="59">
        <v>64.422407617600001</v>
      </c>
      <c r="K12" s="26"/>
      <c r="O12" s="28"/>
      <c r="P12" s="31" t="s">
        <v>18</v>
      </c>
    </row>
    <row r="13" spans="1:19" s="1" customFormat="1" x14ac:dyDescent="0.25">
      <c r="A13" s="128" t="s">
        <v>13</v>
      </c>
      <c r="B13" s="60" t="s">
        <v>9</v>
      </c>
      <c r="C13" s="53">
        <v>8.7730208557000005</v>
      </c>
      <c r="D13" s="53">
        <v>11.851918255599999</v>
      </c>
      <c r="E13" s="53">
        <v>12.2253573559</v>
      </c>
      <c r="F13" s="53">
        <v>11.3965250154</v>
      </c>
      <c r="G13" s="53">
        <v>10.9193382977</v>
      </c>
      <c r="H13" s="124"/>
      <c r="I13" s="54">
        <v>10.279574632599999</v>
      </c>
      <c r="K13" s="24"/>
      <c r="L13" s="25"/>
      <c r="M13" s="25"/>
      <c r="N13" s="25"/>
      <c r="O13" s="27"/>
      <c r="P13" s="31" t="s">
        <v>20</v>
      </c>
      <c r="Q13" s="25"/>
      <c r="R13" s="25"/>
      <c r="S13" s="25"/>
    </row>
    <row r="14" spans="1:19" x14ac:dyDescent="0.25">
      <c r="A14" s="128"/>
      <c r="B14" s="52" t="s">
        <v>11</v>
      </c>
      <c r="C14" s="53">
        <v>7.5387093830999996</v>
      </c>
      <c r="D14" s="53">
        <v>7.3190108295999998</v>
      </c>
      <c r="E14" s="53">
        <v>8.1136268038000008</v>
      </c>
      <c r="F14" s="53">
        <v>5.5991883833999996</v>
      </c>
      <c r="G14" s="53">
        <v>4.5463499867000001</v>
      </c>
      <c r="H14" s="124"/>
      <c r="I14" s="54">
        <v>7.1144404230999996</v>
      </c>
      <c r="K14" s="26"/>
      <c r="O14" s="28"/>
      <c r="P14" s="31" t="s">
        <v>46</v>
      </c>
    </row>
    <row r="15" spans="1:19" x14ac:dyDescent="0.25">
      <c r="A15" s="55"/>
      <c r="B15" s="52" t="s">
        <v>39</v>
      </c>
      <c r="C15" s="53">
        <v>9.5488785458999992</v>
      </c>
      <c r="D15" s="53">
        <v>9.3361305389999991</v>
      </c>
      <c r="E15" s="53">
        <v>10.7588202538</v>
      </c>
      <c r="F15" s="53">
        <v>10.0282980024</v>
      </c>
      <c r="G15" s="53">
        <v>7.1144404230999996</v>
      </c>
      <c r="H15" s="124"/>
      <c r="I15" s="54">
        <v>9.6560913467000002</v>
      </c>
      <c r="K15" s="26"/>
      <c r="O15" s="28"/>
      <c r="P15" s="28"/>
    </row>
    <row r="16" spans="1:19" x14ac:dyDescent="0.25">
      <c r="A16" s="61"/>
      <c r="B16" s="62" t="s">
        <v>12</v>
      </c>
      <c r="C16" s="53">
        <v>10.7887926504</v>
      </c>
      <c r="D16" s="53">
        <v>12.3188229503</v>
      </c>
      <c r="E16" s="53">
        <v>14.4231199725</v>
      </c>
      <c r="F16" s="53">
        <v>14.1849582388</v>
      </c>
      <c r="G16" s="53">
        <v>9.9457635456000002</v>
      </c>
      <c r="H16" s="124"/>
      <c r="I16" s="54">
        <v>12.3188229503</v>
      </c>
      <c r="K16" s="26"/>
      <c r="O16" s="28"/>
      <c r="P16" s="28"/>
    </row>
    <row r="17" spans="1:19" s="1" customFormat="1" x14ac:dyDescent="0.25">
      <c r="A17" s="128" t="s">
        <v>15</v>
      </c>
      <c r="B17" s="49" t="s">
        <v>9</v>
      </c>
      <c r="C17" s="50">
        <v>50.355054747200001</v>
      </c>
      <c r="D17" s="50">
        <v>34.9802152866</v>
      </c>
      <c r="E17" s="50">
        <v>16.642954962200001</v>
      </c>
      <c r="F17" s="50">
        <v>13.478204766899999</v>
      </c>
      <c r="G17" s="50">
        <v>9.3661766240999995</v>
      </c>
      <c r="H17" s="124"/>
      <c r="I17" s="51">
        <v>37.4790848592</v>
      </c>
      <c r="K17" s="24"/>
      <c r="L17" s="25"/>
      <c r="M17" s="25"/>
      <c r="N17" s="25"/>
      <c r="O17" s="27"/>
      <c r="P17" s="27"/>
      <c r="Q17" s="25"/>
      <c r="R17" s="25"/>
      <c r="S17" s="25"/>
    </row>
    <row r="18" spans="1:19" x14ac:dyDescent="0.25">
      <c r="A18" s="128"/>
      <c r="B18" s="52" t="s">
        <v>11</v>
      </c>
      <c r="C18" s="53">
        <v>45.104570308200003</v>
      </c>
      <c r="D18" s="53">
        <v>29.497997085800002</v>
      </c>
      <c r="E18" s="53">
        <v>13.2459838869</v>
      </c>
      <c r="F18" s="53">
        <v>11.176300206500001</v>
      </c>
      <c r="G18" s="53">
        <v>5.0167944191</v>
      </c>
      <c r="H18" s="124"/>
      <c r="I18" s="54">
        <v>13.351754980500001</v>
      </c>
      <c r="K18" s="26"/>
      <c r="O18" s="28"/>
      <c r="P18" s="28"/>
    </row>
    <row r="19" spans="1:19" x14ac:dyDescent="0.25">
      <c r="A19" s="55"/>
      <c r="B19" s="52" t="s">
        <v>39</v>
      </c>
      <c r="C19" s="53">
        <v>47.519067139999997</v>
      </c>
      <c r="D19" s="53">
        <v>32.943949087900002</v>
      </c>
      <c r="E19" s="53">
        <v>16.634312518400002</v>
      </c>
      <c r="F19" s="53">
        <v>13.749680725599999</v>
      </c>
      <c r="G19" s="53">
        <v>8.7046519229000001</v>
      </c>
      <c r="H19" s="124"/>
      <c r="I19" s="54">
        <v>24.695738430399999</v>
      </c>
      <c r="K19" s="26"/>
    </row>
    <row r="20" spans="1:19" x14ac:dyDescent="0.25">
      <c r="A20" s="61"/>
      <c r="B20" s="57" t="s">
        <v>12</v>
      </c>
      <c r="C20" s="58">
        <v>51.813263726999999</v>
      </c>
      <c r="D20" s="58">
        <v>36.926912164900003</v>
      </c>
      <c r="E20" s="58">
        <v>20.299107209500001</v>
      </c>
      <c r="F20" s="58">
        <v>16.269392711399998</v>
      </c>
      <c r="G20" s="58">
        <v>11.6503263515</v>
      </c>
      <c r="H20" s="124"/>
      <c r="I20" s="59">
        <v>43.413947536800002</v>
      </c>
      <c r="K20" s="26"/>
    </row>
    <row r="21" spans="1:19" s="1" customFormat="1" x14ac:dyDescent="0.25">
      <c r="A21" s="128" t="s">
        <v>17</v>
      </c>
      <c r="B21" s="60" t="s">
        <v>9</v>
      </c>
      <c r="C21" s="53">
        <v>17.282335439499999</v>
      </c>
      <c r="D21" s="53">
        <v>16.3720421045</v>
      </c>
      <c r="E21" s="53">
        <v>10.341247962500001</v>
      </c>
      <c r="F21" s="53">
        <v>10.4659061011</v>
      </c>
      <c r="G21" s="53">
        <v>11.067645625300001</v>
      </c>
      <c r="H21" s="124"/>
      <c r="I21" s="54">
        <v>15.279616108999999</v>
      </c>
      <c r="K21" s="24"/>
      <c r="L21" s="25"/>
      <c r="M21" s="25"/>
      <c r="N21" s="25"/>
      <c r="O21" s="25"/>
      <c r="P21" s="25"/>
      <c r="Q21" s="25"/>
      <c r="R21" s="25"/>
      <c r="S21" s="25"/>
    </row>
    <row r="22" spans="1:19" x14ac:dyDescent="0.25">
      <c r="A22" s="128"/>
      <c r="B22" s="52" t="s">
        <v>11</v>
      </c>
      <c r="C22" s="53">
        <v>8.8308781392999993</v>
      </c>
      <c r="D22" s="53">
        <v>11.5748082412</v>
      </c>
      <c r="E22" s="53">
        <v>6.9050079980000003</v>
      </c>
      <c r="F22" s="53">
        <v>7.0012013171999996</v>
      </c>
      <c r="G22" s="53">
        <v>9.1630063445999994</v>
      </c>
      <c r="H22" s="124"/>
      <c r="I22" s="54">
        <v>8.0507120280999995</v>
      </c>
      <c r="K22" s="26"/>
    </row>
    <row r="23" spans="1:19" x14ac:dyDescent="0.25">
      <c r="A23" s="55"/>
      <c r="B23" s="52" t="s">
        <v>39</v>
      </c>
      <c r="C23" s="53">
        <v>11.5149772824</v>
      </c>
      <c r="D23" s="53">
        <v>17.4821888689</v>
      </c>
      <c r="E23" s="53">
        <v>9.3116360780999994</v>
      </c>
      <c r="F23" s="53">
        <v>10.665435931899999</v>
      </c>
      <c r="G23" s="53">
        <v>11.339664774899999</v>
      </c>
      <c r="H23" s="124"/>
      <c r="I23" s="54">
        <v>11.747921009700001</v>
      </c>
      <c r="K23" s="26"/>
    </row>
    <row r="24" spans="1:19" x14ac:dyDescent="0.25">
      <c r="A24" s="61"/>
      <c r="B24" s="57" t="s">
        <v>12</v>
      </c>
      <c r="C24" s="58">
        <v>15.2444172076</v>
      </c>
      <c r="D24" s="58">
        <v>20.115228717200001</v>
      </c>
      <c r="E24" s="58">
        <v>13.1046010118</v>
      </c>
      <c r="F24" s="58">
        <v>13.128741680599999</v>
      </c>
      <c r="G24" s="58">
        <v>12.740815342599999</v>
      </c>
      <c r="H24" s="124"/>
      <c r="I24" s="59">
        <v>15.056568541300001</v>
      </c>
      <c r="K24" s="26"/>
    </row>
    <row r="25" spans="1:19" s="1" customFormat="1" x14ac:dyDescent="0.25">
      <c r="A25" s="128" t="s">
        <v>19</v>
      </c>
      <c r="B25" s="60" t="s">
        <v>9</v>
      </c>
      <c r="C25" s="53">
        <v>1.1602479255</v>
      </c>
      <c r="D25" s="53">
        <v>0.63071509599999998</v>
      </c>
      <c r="E25" s="53">
        <v>0.71571269709999996</v>
      </c>
      <c r="F25" s="53">
        <v>0.1636963354</v>
      </c>
      <c r="G25" s="53">
        <v>1.2298601586</v>
      </c>
      <c r="H25" s="124"/>
      <c r="I25" s="54">
        <v>0.94751764910000003</v>
      </c>
      <c r="K25" s="24"/>
      <c r="L25" s="25"/>
      <c r="M25" s="25"/>
      <c r="N25" s="25"/>
      <c r="O25" s="25"/>
      <c r="P25" s="25"/>
      <c r="Q25" s="25"/>
      <c r="R25" s="25"/>
      <c r="S25" s="25"/>
    </row>
    <row r="26" spans="1:19" x14ac:dyDescent="0.25">
      <c r="A26" s="128"/>
      <c r="B26" s="52" t="s">
        <v>11</v>
      </c>
      <c r="C26" s="53">
        <v>0</v>
      </c>
      <c r="D26" s="53">
        <v>0</v>
      </c>
      <c r="E26" s="53">
        <v>5.1290668400000003E-2</v>
      </c>
      <c r="F26" s="53">
        <v>0</v>
      </c>
      <c r="G26" s="53">
        <v>0</v>
      </c>
      <c r="H26" s="124"/>
      <c r="I26" s="54">
        <v>0</v>
      </c>
      <c r="K26" s="26"/>
    </row>
    <row r="27" spans="1:19" x14ac:dyDescent="0.25">
      <c r="A27" s="55"/>
      <c r="B27" s="52" t="s">
        <v>39</v>
      </c>
      <c r="C27" s="53">
        <v>0.18482058840000001</v>
      </c>
      <c r="D27" s="53">
        <v>0.15642287590000001</v>
      </c>
      <c r="E27" s="53">
        <v>0.17942212029999999</v>
      </c>
      <c r="F27" s="53">
        <v>2.16779995E-2</v>
      </c>
      <c r="G27" s="53">
        <v>1.3461848999999999E-3</v>
      </c>
      <c r="H27" s="124"/>
      <c r="I27" s="54">
        <v>8.3139528500000004E-2</v>
      </c>
      <c r="K27" s="26"/>
    </row>
    <row r="28" spans="1:19" x14ac:dyDescent="0.25">
      <c r="A28" s="63"/>
      <c r="B28" s="64" t="s">
        <v>12</v>
      </c>
      <c r="C28" s="65">
        <v>1.0055379840000001</v>
      </c>
      <c r="D28" s="65">
        <v>0.77252926759999996</v>
      </c>
      <c r="E28" s="65">
        <v>0.80557240610000003</v>
      </c>
      <c r="F28" s="65">
        <v>7.2254476400000003E-2</v>
      </c>
      <c r="G28" s="65">
        <v>7.46289594E-2</v>
      </c>
      <c r="H28" s="125"/>
      <c r="I28" s="66">
        <v>0.61286548249999995</v>
      </c>
      <c r="K28" s="26"/>
    </row>
    <row r="29" spans="1:19" x14ac:dyDescent="0.25">
      <c r="A29" s="7"/>
      <c r="B29" s="8"/>
      <c r="C29" s="9"/>
      <c r="D29" s="9"/>
      <c r="E29" s="9"/>
      <c r="F29" s="9"/>
      <c r="G29" s="9"/>
      <c r="H29" s="19"/>
      <c r="I29" s="9"/>
      <c r="K29" s="26"/>
    </row>
    <row r="30" spans="1:19" x14ac:dyDescent="0.25">
      <c r="A30" s="7"/>
      <c r="B30" s="8"/>
      <c r="C30" s="9"/>
      <c r="D30" s="9"/>
      <c r="E30" s="9"/>
      <c r="F30" s="9"/>
      <c r="G30" s="9"/>
      <c r="H30" s="9"/>
      <c r="I30" s="9"/>
      <c r="K30" s="26"/>
    </row>
    <row r="31" spans="1:19" ht="15.75" x14ac:dyDescent="0.25">
      <c r="A31" s="41" t="s">
        <v>21</v>
      </c>
      <c r="K31" s="26"/>
    </row>
    <row r="32" spans="1:19" ht="18" customHeight="1" x14ac:dyDescent="0.25">
      <c r="A32" s="42" t="s">
        <v>60</v>
      </c>
      <c r="K32" s="26"/>
    </row>
    <row r="33" spans="1:11" x14ac:dyDescent="0.25">
      <c r="A33" s="7"/>
      <c r="B33" s="8"/>
      <c r="C33" s="9"/>
      <c r="D33" s="9"/>
      <c r="E33" s="9"/>
      <c r="F33" s="9"/>
      <c r="G33" s="9"/>
      <c r="H33" s="9"/>
      <c r="I33" s="9"/>
      <c r="K33" s="26"/>
    </row>
    <row r="34" spans="1:11" x14ac:dyDescent="0.25">
      <c r="A34" s="7"/>
      <c r="B34" s="8"/>
      <c r="C34" s="9"/>
      <c r="D34" s="9"/>
      <c r="E34" s="9"/>
      <c r="F34" s="9"/>
      <c r="G34" s="9"/>
      <c r="H34" s="9"/>
      <c r="I34" s="9"/>
      <c r="K34" s="26"/>
    </row>
    <row r="35" spans="1:11" x14ac:dyDescent="0.25">
      <c r="A35" s="7"/>
      <c r="B35" s="8"/>
      <c r="C35" s="9"/>
      <c r="D35" s="9"/>
      <c r="E35" s="9"/>
      <c r="F35" s="9"/>
      <c r="G35" s="9"/>
      <c r="H35" s="9"/>
      <c r="I35" s="9"/>
      <c r="K35" s="26"/>
    </row>
    <row r="36" spans="1:11" x14ac:dyDescent="0.25">
      <c r="A36" s="7"/>
      <c r="B36" s="8"/>
      <c r="C36" s="9"/>
      <c r="D36" s="9"/>
      <c r="E36" s="9"/>
      <c r="F36" s="9"/>
      <c r="G36" s="9"/>
      <c r="H36" s="9"/>
      <c r="I36" s="9"/>
      <c r="K36" s="26"/>
    </row>
    <row r="37" spans="1:11" x14ac:dyDescent="0.25">
      <c r="A37" s="7"/>
      <c r="B37" s="8"/>
      <c r="C37" s="9"/>
      <c r="D37" s="9"/>
      <c r="E37" s="9"/>
      <c r="F37" s="9"/>
      <c r="G37" s="9"/>
      <c r="H37" s="9"/>
      <c r="I37" s="9"/>
      <c r="K37" s="26"/>
    </row>
    <row r="38" spans="1:11" x14ac:dyDescent="0.25">
      <c r="A38" s="7"/>
      <c r="B38" s="8"/>
      <c r="C38" s="9"/>
      <c r="D38" s="9"/>
      <c r="E38" s="9"/>
      <c r="F38" s="9"/>
      <c r="G38" s="9"/>
      <c r="H38" s="9"/>
      <c r="I38" s="9"/>
      <c r="K38" s="26"/>
    </row>
    <row r="39" spans="1:11" x14ac:dyDescent="0.25">
      <c r="A39" s="7"/>
      <c r="B39" s="8"/>
      <c r="C39" s="9"/>
      <c r="D39" s="9"/>
      <c r="E39" s="9"/>
      <c r="F39" s="9"/>
      <c r="G39" s="9"/>
      <c r="H39" s="9"/>
      <c r="I39" s="9"/>
      <c r="K39" s="26"/>
    </row>
    <row r="40" spans="1:11" x14ac:dyDescent="0.25">
      <c r="A40" s="7"/>
      <c r="B40" s="8"/>
      <c r="C40" s="9"/>
      <c r="D40" s="9"/>
      <c r="E40" s="9"/>
      <c r="F40" s="9"/>
      <c r="G40" s="9"/>
      <c r="H40" s="9"/>
      <c r="I40" s="9"/>
      <c r="K40" s="26"/>
    </row>
    <row r="41" spans="1:11" x14ac:dyDescent="0.25">
      <c r="A41" s="7"/>
      <c r="B41" s="8"/>
      <c r="C41" s="9"/>
      <c r="D41" s="9"/>
      <c r="E41" s="9"/>
      <c r="F41" s="9"/>
      <c r="G41" s="9"/>
      <c r="H41" s="9"/>
      <c r="I41" s="9"/>
      <c r="K41" s="26"/>
    </row>
    <row r="42" spans="1:11" x14ac:dyDescent="0.25">
      <c r="A42" s="7"/>
      <c r="B42" s="8"/>
      <c r="C42" s="9"/>
      <c r="D42" s="9"/>
      <c r="E42" s="9"/>
      <c r="F42" s="9"/>
      <c r="G42" s="9"/>
      <c r="H42" s="9"/>
      <c r="I42" s="9"/>
      <c r="K42" s="26"/>
    </row>
    <row r="43" spans="1:11" x14ac:dyDescent="0.25">
      <c r="A43" s="7"/>
      <c r="B43" s="8"/>
      <c r="C43" s="9"/>
      <c r="D43" s="9"/>
      <c r="E43" s="9"/>
      <c r="F43" s="9"/>
      <c r="G43" s="9"/>
      <c r="H43" s="9"/>
      <c r="I43" s="9"/>
      <c r="K43" s="26"/>
    </row>
    <row r="44" spans="1:11" x14ac:dyDescent="0.25">
      <c r="A44" s="7"/>
      <c r="B44" s="8"/>
      <c r="C44" s="9"/>
      <c r="D44" s="9"/>
      <c r="E44" s="9"/>
      <c r="F44" s="9"/>
      <c r="G44" s="9"/>
      <c r="H44" s="9"/>
      <c r="I44" s="9"/>
      <c r="K44" s="26"/>
    </row>
    <row r="45" spans="1:11" x14ac:dyDescent="0.25">
      <c r="A45" s="7"/>
      <c r="B45" s="8"/>
      <c r="C45" s="9"/>
      <c r="D45" s="9"/>
      <c r="E45" s="9"/>
      <c r="F45" s="9"/>
      <c r="G45" s="9"/>
      <c r="H45" s="9"/>
      <c r="I45" s="9"/>
      <c r="K45" s="26"/>
    </row>
    <row r="46" spans="1:11" x14ac:dyDescent="0.25">
      <c r="A46" s="7"/>
      <c r="B46" s="8"/>
      <c r="C46" s="9"/>
      <c r="D46" s="9"/>
      <c r="E46" s="9"/>
      <c r="F46" s="9"/>
      <c r="G46" s="9"/>
      <c r="H46" s="9"/>
      <c r="I46" s="9"/>
      <c r="K46" s="26"/>
    </row>
    <row r="47" spans="1:11" x14ac:dyDescent="0.25">
      <c r="A47" s="7"/>
      <c r="B47" s="8"/>
      <c r="C47" s="9"/>
      <c r="D47" s="9"/>
      <c r="E47" s="9"/>
      <c r="F47" s="9"/>
      <c r="G47" s="9"/>
      <c r="H47" s="9"/>
      <c r="I47" s="9"/>
      <c r="K47" s="26"/>
    </row>
    <row r="48" spans="1:11" x14ac:dyDescent="0.25">
      <c r="A48" s="7"/>
      <c r="B48" s="8"/>
      <c r="C48" s="9"/>
      <c r="D48" s="9"/>
      <c r="E48" s="9"/>
      <c r="F48" s="9"/>
      <c r="G48" s="9"/>
      <c r="H48" s="9"/>
      <c r="I48" s="9"/>
      <c r="K48" s="26"/>
    </row>
    <row r="49" spans="1:11" x14ac:dyDescent="0.25">
      <c r="A49" s="7"/>
      <c r="B49" s="8"/>
      <c r="C49" s="9"/>
      <c r="D49" s="9"/>
      <c r="E49" s="9"/>
      <c r="F49" s="9"/>
      <c r="G49" s="9"/>
      <c r="H49" s="9"/>
      <c r="I49" s="9"/>
      <c r="K49" s="26"/>
    </row>
    <row r="50" spans="1:11" x14ac:dyDescent="0.25">
      <c r="A50" s="7"/>
      <c r="B50" s="8"/>
      <c r="C50" s="9"/>
      <c r="D50" s="9"/>
      <c r="E50" s="9"/>
      <c r="F50" s="9"/>
      <c r="G50" s="9"/>
      <c r="H50" s="9"/>
      <c r="I50" s="9"/>
      <c r="K50" s="26"/>
    </row>
    <row r="51" spans="1:11" x14ac:dyDescent="0.25">
      <c r="A51" s="2"/>
      <c r="B51" s="2"/>
      <c r="C51" s="5"/>
      <c r="D51" s="5"/>
      <c r="E51" s="5"/>
      <c r="F51" s="6"/>
      <c r="G51" s="6"/>
      <c r="H51" s="6"/>
      <c r="I51" s="6"/>
      <c r="K51" s="26"/>
    </row>
    <row r="52" spans="1:11" x14ac:dyDescent="0.25">
      <c r="A52" s="2"/>
      <c r="B52" s="2"/>
      <c r="C52" s="5"/>
      <c r="D52" s="5"/>
      <c r="E52" s="5"/>
      <c r="F52" s="6"/>
      <c r="G52" s="6"/>
      <c r="H52" s="6"/>
      <c r="I52" s="6"/>
      <c r="K52" s="26"/>
    </row>
    <row r="53" spans="1:11" x14ac:dyDescent="0.25">
      <c r="A53" s="2"/>
      <c r="B53" s="2"/>
      <c r="C53" s="5"/>
      <c r="D53" s="5"/>
      <c r="E53" s="5"/>
      <c r="F53" s="6"/>
      <c r="G53" s="6"/>
      <c r="H53" s="6"/>
      <c r="I53" s="6"/>
      <c r="K53" s="26"/>
    </row>
    <row r="54" spans="1:11" x14ac:dyDescent="0.25">
      <c r="A54" s="2"/>
      <c r="B54" s="2"/>
      <c r="C54" s="5"/>
      <c r="D54" s="5"/>
      <c r="E54" s="5"/>
      <c r="F54" s="6"/>
      <c r="G54" s="6"/>
      <c r="H54" s="6"/>
      <c r="I54" s="6"/>
      <c r="K54" s="26"/>
    </row>
    <row r="55" spans="1:11" x14ac:dyDescent="0.25">
      <c r="A55" s="2"/>
      <c r="B55" s="2"/>
      <c r="C55" s="5"/>
      <c r="D55" s="5"/>
      <c r="E55" s="5"/>
      <c r="F55" s="6"/>
      <c r="G55" s="6"/>
      <c r="H55" s="6"/>
      <c r="I55" s="6"/>
      <c r="K55" s="26"/>
    </row>
    <row r="56" spans="1:11" x14ac:dyDescent="0.25">
      <c r="A56" s="2"/>
      <c r="B56" s="2"/>
      <c r="C56" s="5"/>
      <c r="D56" s="5"/>
      <c r="E56" s="5"/>
      <c r="F56" s="6"/>
      <c r="G56" s="6"/>
      <c r="H56" s="6"/>
      <c r="I56" s="6"/>
      <c r="K56" s="26"/>
    </row>
    <row r="57" spans="1:11" x14ac:dyDescent="0.25">
      <c r="A57" s="2"/>
      <c r="B57" s="2"/>
      <c r="C57" s="5"/>
      <c r="D57" s="5"/>
      <c r="E57" s="5"/>
      <c r="F57" s="6"/>
      <c r="G57" s="6"/>
      <c r="H57" s="6"/>
      <c r="I57" s="6"/>
      <c r="K57" s="26"/>
    </row>
    <row r="58" spans="1:11" x14ac:dyDescent="0.25">
      <c r="A58" s="2"/>
      <c r="B58" s="2"/>
      <c r="C58" s="5"/>
      <c r="D58" s="5"/>
      <c r="E58" s="5"/>
      <c r="F58" s="6"/>
      <c r="G58" s="6"/>
      <c r="H58" s="6"/>
      <c r="I58" s="6"/>
      <c r="K58" s="26"/>
    </row>
    <row r="59" spans="1:11" ht="21" customHeight="1" x14ac:dyDescent="0.25">
      <c r="A59" s="41" t="s">
        <v>22</v>
      </c>
      <c r="B59" s="4"/>
      <c r="C59" s="5"/>
      <c r="D59" s="5"/>
      <c r="E59" s="5"/>
      <c r="F59" s="6"/>
      <c r="G59" s="6"/>
      <c r="H59" s="6"/>
      <c r="I59" s="6"/>
      <c r="K59" s="26"/>
    </row>
    <row r="60" spans="1:11" ht="33.75" customHeight="1" x14ac:dyDescent="0.25">
      <c r="A60" s="126" t="s">
        <v>61</v>
      </c>
      <c r="B60" s="126"/>
      <c r="C60" s="126"/>
      <c r="D60" s="126"/>
      <c r="E60" s="126"/>
      <c r="F60" s="126"/>
      <c r="G60" s="126"/>
      <c r="H60" s="126"/>
      <c r="I60" s="126"/>
      <c r="K60" s="26"/>
    </row>
    <row r="61" spans="1:11" ht="21" customHeight="1" x14ac:dyDescent="0.25">
      <c r="A61" s="67"/>
      <c r="B61" s="68"/>
      <c r="C61" s="81" t="s">
        <v>1</v>
      </c>
      <c r="D61" s="81" t="s">
        <v>2</v>
      </c>
      <c r="E61" s="81" t="s">
        <v>3</v>
      </c>
      <c r="F61" s="81" t="s">
        <v>4</v>
      </c>
      <c r="G61" s="81" t="s">
        <v>5</v>
      </c>
      <c r="H61" s="81" t="s">
        <v>6</v>
      </c>
      <c r="I61" s="82" t="s">
        <v>7</v>
      </c>
      <c r="K61" s="26"/>
    </row>
    <row r="62" spans="1:11" ht="27.75" x14ac:dyDescent="0.25">
      <c r="A62" s="69" t="s">
        <v>23</v>
      </c>
      <c r="B62" s="46" t="s">
        <v>82</v>
      </c>
      <c r="C62" s="47">
        <f>C8</f>
        <v>32</v>
      </c>
      <c r="D62" s="47">
        <f t="shared" ref="D62:H62" si="0">D8</f>
        <v>23</v>
      </c>
      <c r="E62" s="47">
        <f t="shared" si="0"/>
        <v>21</v>
      </c>
      <c r="F62" s="47">
        <f t="shared" si="0"/>
        <v>15</v>
      </c>
      <c r="G62" s="47">
        <f t="shared" si="0"/>
        <v>15</v>
      </c>
      <c r="H62" s="47">
        <f t="shared" si="0"/>
        <v>3</v>
      </c>
      <c r="I62" s="48">
        <f>I8</f>
        <v>109</v>
      </c>
      <c r="K62" s="26"/>
    </row>
    <row r="63" spans="1:11" ht="13.5" customHeight="1" x14ac:dyDescent="0.25">
      <c r="A63" s="70" t="s">
        <v>24</v>
      </c>
      <c r="B63" s="71" t="s">
        <v>9</v>
      </c>
      <c r="C63" s="72">
        <v>97.756600215700004</v>
      </c>
      <c r="D63" s="72">
        <v>101.0966198643</v>
      </c>
      <c r="E63" s="72">
        <v>99.614869889000005</v>
      </c>
      <c r="F63" s="72">
        <v>98.743290776199999</v>
      </c>
      <c r="G63" s="72">
        <v>94.690575397399996</v>
      </c>
      <c r="H63" s="123" t="s">
        <v>45</v>
      </c>
      <c r="I63" s="73">
        <v>98.249640330899993</v>
      </c>
      <c r="K63" s="26"/>
    </row>
    <row r="64" spans="1:11" x14ac:dyDescent="0.25">
      <c r="A64" s="74"/>
      <c r="B64" s="52" t="s">
        <v>11</v>
      </c>
      <c r="C64" s="53">
        <v>94.059805997400005</v>
      </c>
      <c r="D64" s="53">
        <v>96.504646481899997</v>
      </c>
      <c r="E64" s="53">
        <v>96.474588990100003</v>
      </c>
      <c r="F64" s="53">
        <v>94.592527497299997</v>
      </c>
      <c r="G64" s="53">
        <v>91.591845451599994</v>
      </c>
      <c r="H64" s="124"/>
      <c r="I64" s="54">
        <v>93.427107714000002</v>
      </c>
      <c r="K64" s="26"/>
    </row>
    <row r="65" spans="1:19" x14ac:dyDescent="0.25">
      <c r="A65" s="74"/>
      <c r="B65" s="52" t="s">
        <v>39</v>
      </c>
      <c r="C65" s="53">
        <v>100.0169575641</v>
      </c>
      <c r="D65" s="53">
        <v>101.4487582073</v>
      </c>
      <c r="E65" s="53">
        <v>100.0912195682</v>
      </c>
      <c r="F65" s="53">
        <v>99.7212817116</v>
      </c>
      <c r="G65" s="53">
        <v>94.228829748099997</v>
      </c>
      <c r="H65" s="124"/>
      <c r="I65" s="54">
        <v>99.321928073199999</v>
      </c>
      <c r="K65" s="26"/>
    </row>
    <row r="66" spans="1:19" x14ac:dyDescent="0.25">
      <c r="A66" s="75"/>
      <c r="B66" s="57" t="s">
        <v>12</v>
      </c>
      <c r="C66" s="58">
        <v>104.37991709649999</v>
      </c>
      <c r="D66" s="58">
        <v>103.65271021540001</v>
      </c>
      <c r="E66" s="58">
        <v>102.4642966473</v>
      </c>
      <c r="F66" s="58">
        <v>103.84546840660001</v>
      </c>
      <c r="G66" s="58">
        <v>100.9088672223</v>
      </c>
      <c r="H66" s="124"/>
      <c r="I66" s="59">
        <v>102.6830167804</v>
      </c>
      <c r="K66" s="26"/>
    </row>
    <row r="67" spans="1:19" s="1" customFormat="1" x14ac:dyDescent="0.25">
      <c r="A67" s="76" t="s">
        <v>25</v>
      </c>
      <c r="B67" s="60" t="s">
        <v>9</v>
      </c>
      <c r="C67" s="53">
        <v>165.68392416859999</v>
      </c>
      <c r="D67" s="53">
        <v>138.353266999</v>
      </c>
      <c r="E67" s="53">
        <v>113.3639084436</v>
      </c>
      <c r="F67" s="53">
        <v>104.5664804371</v>
      </c>
      <c r="G67" s="53">
        <v>108.71616817189999</v>
      </c>
      <c r="H67" s="124"/>
      <c r="I67" s="54">
        <v>141.61891462720001</v>
      </c>
      <c r="K67" s="24"/>
      <c r="L67" s="25"/>
      <c r="M67" s="25"/>
      <c r="N67" s="25"/>
      <c r="O67" s="25"/>
      <c r="P67" s="25"/>
      <c r="Q67" s="25"/>
      <c r="R67" s="25"/>
      <c r="S67" s="25"/>
    </row>
    <row r="68" spans="1:19" x14ac:dyDescent="0.25">
      <c r="A68" s="76"/>
      <c r="B68" s="52" t="s">
        <v>11</v>
      </c>
      <c r="C68" s="53">
        <v>144.4168576948</v>
      </c>
      <c r="D68" s="53">
        <v>105.7623478883</v>
      </c>
      <c r="E68" s="53">
        <v>103.3387756126</v>
      </c>
      <c r="F68" s="53">
        <v>94.967692616500003</v>
      </c>
      <c r="G68" s="53">
        <v>95.007389964699996</v>
      </c>
      <c r="H68" s="124"/>
      <c r="I68" s="54">
        <v>103.7098376946</v>
      </c>
      <c r="K68" s="26"/>
    </row>
    <row r="69" spans="1:19" x14ac:dyDescent="0.25">
      <c r="A69" s="76"/>
      <c r="B69" s="52" t="s">
        <v>39</v>
      </c>
      <c r="C69" s="53">
        <v>166.4423265854</v>
      </c>
      <c r="D69" s="53">
        <v>144.00091067770001</v>
      </c>
      <c r="E69" s="53">
        <v>114.0165111271</v>
      </c>
      <c r="F69" s="53">
        <v>101.1076227993</v>
      </c>
      <c r="G69" s="53">
        <v>103.7098376946</v>
      </c>
      <c r="H69" s="124"/>
      <c r="I69" s="54">
        <v>128.85975200039999</v>
      </c>
      <c r="K69" s="26"/>
    </row>
    <row r="70" spans="1:19" x14ac:dyDescent="0.25">
      <c r="A70" s="77"/>
      <c r="B70" s="57" t="s">
        <v>12</v>
      </c>
      <c r="C70" s="58">
        <v>174.19424427569999</v>
      </c>
      <c r="D70" s="58">
        <v>161.56017295219999</v>
      </c>
      <c r="E70" s="58">
        <v>129.03827541289999</v>
      </c>
      <c r="F70" s="58">
        <v>122.4532315244</v>
      </c>
      <c r="G70" s="58">
        <v>127.1853805576</v>
      </c>
      <c r="H70" s="124"/>
      <c r="I70" s="59">
        <v>160.2216813</v>
      </c>
      <c r="K70" s="26"/>
    </row>
    <row r="71" spans="1:19" s="1" customFormat="1" x14ac:dyDescent="0.25">
      <c r="A71" s="76" t="s">
        <v>26</v>
      </c>
      <c r="B71" s="60" t="s">
        <v>9</v>
      </c>
      <c r="C71" s="53">
        <v>75.780638210999996</v>
      </c>
      <c r="D71" s="53">
        <v>61.825010407199997</v>
      </c>
      <c r="E71" s="53">
        <v>47.210433558799998</v>
      </c>
      <c r="F71" s="53">
        <v>34.297164701500002</v>
      </c>
      <c r="G71" s="53">
        <v>42.108733901999997</v>
      </c>
      <c r="H71" s="124"/>
      <c r="I71" s="54">
        <v>70.316034780600006</v>
      </c>
      <c r="K71" s="24"/>
      <c r="L71" s="25"/>
      <c r="M71" s="25"/>
      <c r="N71" s="25"/>
      <c r="O71" s="25"/>
      <c r="P71" s="25"/>
      <c r="Q71" s="25"/>
      <c r="R71" s="25"/>
      <c r="S71" s="25"/>
    </row>
    <row r="72" spans="1:19" x14ac:dyDescent="0.25">
      <c r="A72" s="76"/>
      <c r="B72" s="52" t="s">
        <v>11</v>
      </c>
      <c r="C72" s="53">
        <v>62.582661720600001</v>
      </c>
      <c r="D72" s="53">
        <v>56.774843216199997</v>
      </c>
      <c r="E72" s="53">
        <v>45.2031013637</v>
      </c>
      <c r="F72" s="53">
        <v>25.888160984599999</v>
      </c>
      <c r="G72" s="53">
        <v>33.573929822099998</v>
      </c>
      <c r="H72" s="124"/>
      <c r="I72" s="54">
        <v>45.2031013637</v>
      </c>
      <c r="K72" s="26"/>
    </row>
    <row r="73" spans="1:19" x14ac:dyDescent="0.25">
      <c r="A73" s="76"/>
      <c r="B73" s="52" t="s">
        <v>39</v>
      </c>
      <c r="C73" s="53">
        <v>72.053594864000004</v>
      </c>
      <c r="D73" s="53">
        <v>60.949050828200001</v>
      </c>
      <c r="E73" s="53">
        <v>47.434354206999998</v>
      </c>
      <c r="F73" s="53">
        <v>34.522657004199999</v>
      </c>
      <c r="G73" s="53">
        <v>47.898755072599997</v>
      </c>
      <c r="H73" s="124"/>
      <c r="I73" s="54">
        <v>57.848268213399997</v>
      </c>
      <c r="K73" s="26"/>
    </row>
    <row r="74" spans="1:19" x14ac:dyDescent="0.25">
      <c r="A74" s="77"/>
      <c r="B74" s="57" t="s">
        <v>12</v>
      </c>
      <c r="C74" s="58">
        <v>82.068691411800003</v>
      </c>
      <c r="D74" s="58">
        <v>70.556783861499994</v>
      </c>
      <c r="E74" s="58">
        <v>51.356697919600002</v>
      </c>
      <c r="F74" s="58">
        <v>41.133455210199998</v>
      </c>
      <c r="G74" s="58">
        <v>57.848268213399997</v>
      </c>
      <c r="H74" s="124"/>
      <c r="I74" s="59">
        <v>68.131646265200004</v>
      </c>
      <c r="K74" s="26"/>
    </row>
    <row r="75" spans="1:19" s="1" customFormat="1" x14ac:dyDescent="0.25">
      <c r="A75" s="76" t="s">
        <v>27</v>
      </c>
      <c r="B75" s="60" t="s">
        <v>9</v>
      </c>
      <c r="C75" s="53">
        <v>109.5546605609</v>
      </c>
      <c r="D75" s="53">
        <v>109.15759337750001</v>
      </c>
      <c r="E75" s="53">
        <v>86.903146666400005</v>
      </c>
      <c r="F75" s="53">
        <v>90.097970502699994</v>
      </c>
      <c r="G75" s="53">
        <v>94.403330589600003</v>
      </c>
      <c r="H75" s="124"/>
      <c r="I75" s="54">
        <v>105.1067692826</v>
      </c>
      <c r="K75" s="24"/>
      <c r="L75" s="25"/>
      <c r="M75" s="25"/>
      <c r="N75" s="25"/>
      <c r="O75" s="25"/>
      <c r="P75" s="25"/>
      <c r="Q75" s="25"/>
      <c r="R75" s="25"/>
      <c r="S75" s="25"/>
    </row>
    <row r="76" spans="1:19" x14ac:dyDescent="0.25">
      <c r="A76" s="76"/>
      <c r="B76" s="52" t="s">
        <v>11</v>
      </c>
      <c r="C76" s="53">
        <v>101.02830663109999</v>
      </c>
      <c r="D76" s="53">
        <v>98.957555337499997</v>
      </c>
      <c r="E76" s="53">
        <v>76.837707413399997</v>
      </c>
      <c r="F76" s="53">
        <v>80.093877057399993</v>
      </c>
      <c r="G76" s="53">
        <v>81.342202671500004</v>
      </c>
      <c r="H76" s="124"/>
      <c r="I76" s="54">
        <v>85.680127257799995</v>
      </c>
      <c r="K76" s="26"/>
    </row>
    <row r="77" spans="1:19" x14ac:dyDescent="0.25">
      <c r="A77" s="76"/>
      <c r="B77" s="52" t="s">
        <v>39</v>
      </c>
      <c r="C77" s="53">
        <v>109.2211178279</v>
      </c>
      <c r="D77" s="53">
        <v>105.5447665027</v>
      </c>
      <c r="E77" s="53">
        <v>87.512993175800005</v>
      </c>
      <c r="F77" s="53">
        <v>97.808775219300003</v>
      </c>
      <c r="G77" s="53">
        <v>100.07343684430001</v>
      </c>
      <c r="H77" s="124"/>
      <c r="I77" s="54">
        <v>101.2756507926</v>
      </c>
      <c r="K77" s="26"/>
    </row>
    <row r="78" spans="1:19" x14ac:dyDescent="0.25">
      <c r="A78" s="77"/>
      <c r="B78" s="57" t="s">
        <v>12</v>
      </c>
      <c r="C78" s="58">
        <v>122.556059859</v>
      </c>
      <c r="D78" s="58">
        <v>120.891472349</v>
      </c>
      <c r="E78" s="58">
        <v>103.2495221291</v>
      </c>
      <c r="F78" s="58">
        <v>113.9085974986</v>
      </c>
      <c r="G78" s="58">
        <v>109.04134088169999</v>
      </c>
      <c r="H78" s="124"/>
      <c r="I78" s="59">
        <v>116.7816439547</v>
      </c>
      <c r="K78" s="26"/>
    </row>
    <row r="79" spans="1:19" s="1" customFormat="1" x14ac:dyDescent="0.25">
      <c r="A79" s="76" t="s">
        <v>28</v>
      </c>
      <c r="B79" s="60" t="s">
        <v>9</v>
      </c>
      <c r="C79" s="53">
        <v>458.79438420069999</v>
      </c>
      <c r="D79" s="53">
        <v>271.4550431577</v>
      </c>
      <c r="E79" s="53">
        <v>199.6110150184</v>
      </c>
      <c r="F79" s="53">
        <v>258.37647916409998</v>
      </c>
      <c r="G79" s="53">
        <v>76.646342201799996</v>
      </c>
      <c r="H79" s="124"/>
      <c r="I79" s="54">
        <v>376.51748252480002</v>
      </c>
      <c r="K79" s="24"/>
      <c r="L79" s="25"/>
      <c r="M79" s="25"/>
      <c r="N79" s="25"/>
      <c r="O79" s="25"/>
      <c r="P79" s="25"/>
      <c r="Q79" s="25"/>
      <c r="R79" s="25"/>
      <c r="S79" s="25"/>
    </row>
    <row r="80" spans="1:19" x14ac:dyDescent="0.25">
      <c r="A80" s="76"/>
      <c r="B80" s="52" t="s">
        <v>11</v>
      </c>
      <c r="C80" s="53">
        <v>0</v>
      </c>
      <c r="D80" s="53">
        <v>0</v>
      </c>
      <c r="E80" s="53">
        <v>59.215907627100002</v>
      </c>
      <c r="F80" s="53">
        <v>0</v>
      </c>
      <c r="G80" s="53">
        <v>0</v>
      </c>
      <c r="H80" s="124"/>
      <c r="I80" s="54">
        <v>0</v>
      </c>
      <c r="K80" s="26"/>
    </row>
    <row r="81" spans="1:22" x14ac:dyDescent="0.25">
      <c r="A81" s="76"/>
      <c r="B81" s="52" t="s">
        <v>39</v>
      </c>
      <c r="C81" s="53">
        <v>194.91097638919999</v>
      </c>
      <c r="D81" s="53">
        <v>107.81938325989999</v>
      </c>
      <c r="E81" s="53">
        <v>116.0831238185</v>
      </c>
      <c r="F81" s="53">
        <v>97.808775219300003</v>
      </c>
      <c r="G81" s="53">
        <v>6.2260804629999997</v>
      </c>
      <c r="H81" s="124"/>
      <c r="I81" s="54">
        <v>113.593677632</v>
      </c>
      <c r="K81" s="26"/>
    </row>
    <row r="82" spans="1:22" x14ac:dyDescent="0.25">
      <c r="A82" s="77"/>
      <c r="B82" s="57" t="s">
        <v>12</v>
      </c>
      <c r="C82" s="58">
        <v>576.33159745290004</v>
      </c>
      <c r="D82" s="58">
        <v>270.06638503319999</v>
      </c>
      <c r="E82" s="58">
        <v>316.35888131090002</v>
      </c>
      <c r="F82" s="58">
        <v>532.75862068970002</v>
      </c>
      <c r="G82" s="58">
        <v>494.12606127959998</v>
      </c>
      <c r="H82" s="124"/>
      <c r="I82" s="59">
        <v>397.71892329230002</v>
      </c>
      <c r="K82" s="26"/>
    </row>
    <row r="83" spans="1:22" s="1" customFormat="1" x14ac:dyDescent="0.25">
      <c r="A83" s="76" t="s">
        <v>48</v>
      </c>
      <c r="B83" s="60" t="s">
        <v>9</v>
      </c>
      <c r="C83" s="50">
        <v>98.877784577300005</v>
      </c>
      <c r="D83" s="50">
        <v>94.169175963499995</v>
      </c>
      <c r="E83" s="50">
        <v>91.975226537200001</v>
      </c>
      <c r="F83" s="50">
        <v>90.077253783399996</v>
      </c>
      <c r="G83" s="50">
        <v>91.043459101699995</v>
      </c>
      <c r="H83" s="124"/>
      <c r="I83" s="78">
        <v>95.922937417900002</v>
      </c>
      <c r="K83" s="24"/>
      <c r="L83" s="25"/>
      <c r="M83" s="25"/>
      <c r="N83" s="25"/>
      <c r="O83" s="25"/>
      <c r="P83" s="25"/>
      <c r="Q83" s="25"/>
      <c r="R83" s="25"/>
      <c r="S83" s="25"/>
    </row>
    <row r="84" spans="1:22" x14ac:dyDescent="0.25">
      <c r="A84" s="79"/>
      <c r="B84" s="52" t="s">
        <v>11</v>
      </c>
      <c r="C84" s="53">
        <v>93.103669450300004</v>
      </c>
      <c r="D84" s="53">
        <v>91.171613064900001</v>
      </c>
      <c r="E84" s="53">
        <v>89.995809522299993</v>
      </c>
      <c r="F84" s="53">
        <v>87.438955348999997</v>
      </c>
      <c r="G84" s="53">
        <v>89.1123760758</v>
      </c>
      <c r="H84" s="124"/>
      <c r="I84" s="78">
        <v>90.455743178000006</v>
      </c>
      <c r="K84" s="26"/>
    </row>
    <row r="85" spans="1:22" x14ac:dyDescent="0.25">
      <c r="A85" s="79"/>
      <c r="B85" s="52" t="s">
        <v>39</v>
      </c>
      <c r="C85" s="53">
        <v>96.069381656499999</v>
      </c>
      <c r="D85" s="53">
        <v>93.899315954299993</v>
      </c>
      <c r="E85" s="53">
        <v>91.098198988099995</v>
      </c>
      <c r="F85" s="53">
        <v>91.130713712900004</v>
      </c>
      <c r="G85" s="53">
        <v>90.580271736599997</v>
      </c>
      <c r="H85" s="124"/>
      <c r="I85" s="78">
        <v>92.846677317100003</v>
      </c>
      <c r="K85" s="26"/>
    </row>
    <row r="86" spans="1:22" x14ac:dyDescent="0.25">
      <c r="A86" s="63"/>
      <c r="B86" s="64" t="s">
        <v>12</v>
      </c>
      <c r="C86" s="65">
        <v>100.22611244150001</v>
      </c>
      <c r="D86" s="65">
        <v>96.806528391699999</v>
      </c>
      <c r="E86" s="65">
        <v>94.613727034299998</v>
      </c>
      <c r="F86" s="65">
        <v>92.471950599500005</v>
      </c>
      <c r="G86" s="65">
        <v>93.749004998900006</v>
      </c>
      <c r="H86" s="125"/>
      <c r="I86" s="80">
        <v>96.156889150699996</v>
      </c>
      <c r="K86" s="26"/>
    </row>
    <row r="89" spans="1:22" ht="15.75" x14ac:dyDescent="0.25">
      <c r="A89" s="41" t="s">
        <v>47</v>
      </c>
      <c r="O89" s="29"/>
      <c r="P89" s="30"/>
      <c r="Q89" s="30"/>
      <c r="R89" s="30"/>
      <c r="S89" s="30"/>
      <c r="T89" s="30"/>
      <c r="U89" s="30"/>
      <c r="V89" s="30"/>
    </row>
    <row r="90" spans="1:22" ht="17.25" customHeight="1" x14ac:dyDescent="0.25">
      <c r="A90" s="42" t="s">
        <v>63</v>
      </c>
      <c r="O90" s="29"/>
      <c r="P90" s="38"/>
      <c r="Q90" s="38"/>
      <c r="R90" s="38"/>
      <c r="S90" s="38"/>
      <c r="T90" s="38"/>
      <c r="U90" s="38"/>
      <c r="V90" s="38"/>
    </row>
  </sheetData>
  <mergeCells count="9">
    <mergeCell ref="H63:H86"/>
    <mergeCell ref="A6:I6"/>
    <mergeCell ref="A60:I60"/>
    <mergeCell ref="A9:A10"/>
    <mergeCell ref="A13:A14"/>
    <mergeCell ref="A17:A18"/>
    <mergeCell ref="A21:A22"/>
    <mergeCell ref="A25:A26"/>
    <mergeCell ref="H9:H28"/>
  </mergeCells>
  <conditionalFormatting sqref="C83:C86 C33:C50 D30:I30 C61:C78 D62:I62 C7:C30">
    <cfRule type="expression" dxfId="31" priority="16" stopIfTrue="1">
      <formula>$A$5="Peer group: A"</formula>
    </cfRule>
  </conditionalFormatting>
  <conditionalFormatting sqref="D7:D24 D83:D86 D33:D50 D61 D63:D78">
    <cfRule type="expression" dxfId="30" priority="17" stopIfTrue="1">
      <formula>$A$5="Peer group: B"</formula>
    </cfRule>
  </conditionalFormatting>
  <conditionalFormatting sqref="E7:E24 E83:E86 E33:E50 E61 E63:E78">
    <cfRule type="expression" dxfId="29" priority="18" stopIfTrue="1">
      <formula>$A$5="Peer group: C"</formula>
    </cfRule>
  </conditionalFormatting>
  <conditionalFormatting sqref="F7:F24 F83:F86 F33:F50 F61 F63:F78">
    <cfRule type="expression" dxfId="28" priority="19" stopIfTrue="1">
      <formula>$A$5="Peer group: D"</formula>
    </cfRule>
  </conditionalFormatting>
  <conditionalFormatting sqref="G7:G24 G83:G86 G33:G50 G61 G63:G78">
    <cfRule type="expression" dxfId="27" priority="20" stopIfTrue="1">
      <formula>$A$5="Peer group: E"</formula>
    </cfRule>
  </conditionalFormatting>
  <conditionalFormatting sqref="H7:H9 H61 H33:H50 H63">
    <cfRule type="expression" dxfId="26" priority="21" stopIfTrue="1">
      <formula>$A$5="Peer group: F"</formula>
    </cfRule>
  </conditionalFormatting>
  <conditionalFormatting sqref="D25:D29">
    <cfRule type="expression" dxfId="25" priority="12" stopIfTrue="1">
      <formula>$A$5="Peer group: B"</formula>
    </cfRule>
  </conditionalFormatting>
  <conditionalFormatting sqref="E25:E29">
    <cfRule type="expression" dxfId="24" priority="13" stopIfTrue="1">
      <formula>$A$5="Peer group: C"</formula>
    </cfRule>
  </conditionalFormatting>
  <conditionalFormatting sqref="F25:F29">
    <cfRule type="expression" dxfId="23" priority="14" stopIfTrue="1">
      <formula>$A$5="Peer group: D"</formula>
    </cfRule>
  </conditionalFormatting>
  <conditionalFormatting sqref="G25:G29">
    <cfRule type="expression" dxfId="22" priority="15" stopIfTrue="1">
      <formula>$A$5="Peer group: E"</formula>
    </cfRule>
  </conditionalFormatting>
  <conditionalFormatting sqref="C79:C82">
    <cfRule type="expression" dxfId="21" priority="6" stopIfTrue="1">
      <formula>$A$5="Peer group: A"</formula>
    </cfRule>
  </conditionalFormatting>
  <conditionalFormatting sqref="D79:D82">
    <cfRule type="expression" dxfId="20" priority="7" stopIfTrue="1">
      <formula>$A$5="Peer group: B"</formula>
    </cfRule>
  </conditionalFormatting>
  <conditionalFormatting sqref="E79:E82">
    <cfRule type="expression" dxfId="19" priority="8" stopIfTrue="1">
      <formula>$A$5="Peer group: C"</formula>
    </cfRule>
  </conditionalFormatting>
  <conditionalFormatting sqref="F79:F82">
    <cfRule type="expression" dxfId="18" priority="9" stopIfTrue="1">
      <formula>$A$5="Peer group: D"</formula>
    </cfRule>
  </conditionalFormatting>
  <conditionalFormatting sqref="G79:G82">
    <cfRule type="expression" dxfId="17" priority="10" stopIfTrue="1">
      <formula>$A$5="Peer group: E"</formula>
    </cfRule>
  </conditionalFormatting>
  <pageMargins left="0.70866141732283472" right="0.70866141732283472" top="0.74803149606299213" bottom="0.74803149606299213" header="0.31496062992125984" footer="0.31496062992125984"/>
  <pageSetup paperSize="9" scale="55" fitToHeight="2" orientation="landscape" r:id="rId1"/>
  <rowBreaks count="1" manualBreakCount="1">
    <brk id="58"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zoomScaleNormal="100" workbookViewId="0"/>
  </sheetViews>
  <sheetFormatPr defaultRowHeight="15" x14ac:dyDescent="0.25"/>
  <cols>
    <col min="1" max="1" width="33.140625" customWidth="1"/>
    <col min="2" max="2" width="11.42578125" customWidth="1"/>
    <col min="3" max="9" width="12.140625" style="1" customWidth="1"/>
    <col min="11" max="11" width="9.140625" style="28" customWidth="1"/>
    <col min="12" max="15" width="9.140625" style="28"/>
    <col min="16" max="16" width="9.140625" style="28" customWidth="1"/>
    <col min="17" max="18" width="9.140625" style="28"/>
  </cols>
  <sheetData>
    <row r="1" spans="1:23" ht="20.25" x14ac:dyDescent="0.25">
      <c r="A1" s="40" t="s">
        <v>50</v>
      </c>
      <c r="B1" s="2"/>
      <c r="C1" s="5"/>
      <c r="D1" s="5"/>
      <c r="E1" s="5"/>
      <c r="F1" s="5"/>
      <c r="G1" s="6"/>
      <c r="H1" s="6"/>
      <c r="I1" s="6"/>
      <c r="J1" s="10"/>
    </row>
    <row r="2" spans="1:23" ht="15" customHeight="1" x14ac:dyDescent="0.25">
      <c r="A2" s="5"/>
      <c r="B2" s="2"/>
      <c r="C2" s="5"/>
      <c r="D2" s="5"/>
      <c r="E2" s="5"/>
      <c r="F2" s="5"/>
      <c r="G2" s="6"/>
      <c r="H2" s="6"/>
      <c r="I2" s="6"/>
      <c r="J2" s="10"/>
    </row>
    <row r="3" spans="1:23" x14ac:dyDescent="0.25">
      <c r="A3" s="112" t="s">
        <v>83</v>
      </c>
      <c r="B3" s="2"/>
      <c r="C3" s="5"/>
      <c r="D3" s="5"/>
      <c r="E3" s="5"/>
      <c r="F3" s="5"/>
      <c r="G3" s="6"/>
      <c r="H3" s="6"/>
      <c r="I3" s="6"/>
      <c r="J3" s="10"/>
    </row>
    <row r="4" spans="1:23" x14ac:dyDescent="0.25">
      <c r="A4" s="2"/>
      <c r="B4" s="4"/>
      <c r="C4" s="11"/>
      <c r="K4" s="23"/>
      <c r="L4" s="23"/>
      <c r="M4" s="23"/>
      <c r="N4" s="23"/>
      <c r="O4" s="23"/>
      <c r="P4" s="23"/>
      <c r="Q4" s="23"/>
      <c r="R4" s="23"/>
      <c r="S4" s="23"/>
      <c r="T4" s="23"/>
      <c r="U4" s="23"/>
      <c r="V4" s="23"/>
      <c r="W4" s="23"/>
    </row>
    <row r="5" spans="1:23" ht="21" customHeight="1" x14ac:dyDescent="0.25">
      <c r="A5" s="41" t="s">
        <v>79</v>
      </c>
      <c r="B5" s="7"/>
      <c r="C5" s="12"/>
      <c r="D5" s="13"/>
      <c r="E5" s="13"/>
      <c r="F5" s="13"/>
      <c r="G5" s="13"/>
      <c r="H5" s="13"/>
      <c r="I5" s="13"/>
      <c r="J5" s="14"/>
      <c r="K5" s="23"/>
      <c r="L5" s="23"/>
      <c r="M5" s="23"/>
      <c r="N5" s="23"/>
      <c r="O5" s="23"/>
      <c r="P5" s="23"/>
      <c r="Q5" s="23"/>
      <c r="R5" s="23"/>
      <c r="S5" s="23"/>
      <c r="T5" s="23"/>
      <c r="U5" s="23"/>
      <c r="V5" s="23"/>
      <c r="W5" s="23"/>
    </row>
    <row r="6" spans="1:23" ht="30.75" customHeight="1" x14ac:dyDescent="0.25">
      <c r="A6" s="126" t="s">
        <v>64</v>
      </c>
      <c r="B6" s="126"/>
      <c r="C6" s="126"/>
      <c r="D6" s="126"/>
      <c r="E6" s="126"/>
      <c r="F6" s="126"/>
      <c r="G6" s="126"/>
      <c r="H6" s="126"/>
      <c r="I6" s="126"/>
      <c r="J6" s="14"/>
      <c r="K6" s="23"/>
      <c r="L6" s="23"/>
      <c r="M6" s="23"/>
      <c r="N6" s="23"/>
      <c r="O6" s="23"/>
      <c r="P6" s="23"/>
      <c r="Q6" s="23"/>
      <c r="R6" s="23"/>
      <c r="S6" s="23"/>
      <c r="T6" s="23"/>
      <c r="U6" s="23"/>
      <c r="V6" s="23"/>
      <c r="W6" s="23"/>
    </row>
    <row r="7" spans="1:23" ht="21" customHeight="1" x14ac:dyDescent="0.25">
      <c r="A7" s="67"/>
      <c r="B7" s="68"/>
      <c r="C7" s="81" t="s">
        <v>1</v>
      </c>
      <c r="D7" s="81" t="s">
        <v>2</v>
      </c>
      <c r="E7" s="81" t="s">
        <v>3</v>
      </c>
      <c r="F7" s="81" t="s">
        <v>4</v>
      </c>
      <c r="G7" s="81" t="s">
        <v>5</v>
      </c>
      <c r="H7" s="81" t="s">
        <v>6</v>
      </c>
      <c r="I7" s="82" t="s">
        <v>7</v>
      </c>
      <c r="J7" s="14"/>
      <c r="K7" s="23"/>
      <c r="L7" s="23"/>
      <c r="M7" s="23"/>
      <c r="N7" s="23"/>
      <c r="O7" s="36"/>
      <c r="P7" s="36"/>
      <c r="Q7" s="36"/>
      <c r="R7" s="36"/>
      <c r="S7" s="23"/>
      <c r="T7" s="23"/>
      <c r="U7" s="23"/>
      <c r="V7" s="23"/>
      <c r="W7" s="23"/>
    </row>
    <row r="8" spans="1:23" ht="27.75" x14ac:dyDescent="0.25">
      <c r="A8" s="69" t="s">
        <v>23</v>
      </c>
      <c r="B8" s="46" t="s">
        <v>82</v>
      </c>
      <c r="C8" s="47">
        <f>'Tables 1 and 2'!C8</f>
        <v>32</v>
      </c>
      <c r="D8" s="47">
        <f>'Tables 1 and 2'!D8</f>
        <v>23</v>
      </c>
      <c r="E8" s="47">
        <f>'Tables 1 and 2'!E8</f>
        <v>21</v>
      </c>
      <c r="F8" s="47">
        <f>'Tables 1 and 2'!F8</f>
        <v>15</v>
      </c>
      <c r="G8" s="47">
        <f>'Tables 1 and 2'!G8</f>
        <v>15</v>
      </c>
      <c r="H8" s="47">
        <f>'Tables 1 and 2'!H8</f>
        <v>3</v>
      </c>
      <c r="I8" s="48">
        <f>'Tables 1 and 2'!I8</f>
        <v>109</v>
      </c>
      <c r="J8" s="32"/>
      <c r="K8" s="23"/>
      <c r="L8" s="23"/>
      <c r="M8" s="23"/>
      <c r="N8" s="23"/>
      <c r="O8" s="36"/>
      <c r="P8" s="36"/>
      <c r="Q8" s="36"/>
      <c r="R8" s="36"/>
      <c r="S8" s="23"/>
      <c r="T8" s="23"/>
      <c r="U8" s="23"/>
      <c r="V8" s="23"/>
      <c r="W8" s="23"/>
    </row>
    <row r="9" spans="1:23" s="1" customFormat="1" ht="15" customHeight="1" x14ac:dyDescent="0.25">
      <c r="A9" s="76" t="s">
        <v>85</v>
      </c>
      <c r="B9" s="60" t="s">
        <v>9</v>
      </c>
      <c r="C9" s="53">
        <v>25.218182031200001</v>
      </c>
      <c r="D9" s="53">
        <v>12.0066894915</v>
      </c>
      <c r="E9" s="53">
        <v>3.1628571355999999</v>
      </c>
      <c r="F9" s="53">
        <v>2.3539093851000001</v>
      </c>
      <c r="G9" s="53">
        <v>7.3215627830000001</v>
      </c>
      <c r="H9" s="123" t="s">
        <v>45</v>
      </c>
      <c r="I9" s="54">
        <v>17.4102058822</v>
      </c>
      <c r="J9" s="33"/>
      <c r="K9" s="25"/>
      <c r="L9" s="25"/>
      <c r="M9" s="25"/>
      <c r="N9" s="25"/>
      <c r="O9" s="31"/>
      <c r="P9" s="37" t="s">
        <v>29</v>
      </c>
      <c r="Q9" s="31"/>
      <c r="R9" s="31"/>
      <c r="S9" s="25"/>
      <c r="T9" s="25"/>
      <c r="U9" s="25"/>
      <c r="V9" s="25"/>
      <c r="W9" s="25"/>
    </row>
    <row r="10" spans="1:23" x14ac:dyDescent="0.25">
      <c r="A10" s="83"/>
      <c r="B10" s="52" t="s">
        <v>11</v>
      </c>
      <c r="C10" s="53">
        <v>9.8121503212000007</v>
      </c>
      <c r="D10" s="53">
        <v>5.6907998734999996</v>
      </c>
      <c r="E10" s="53">
        <v>0.68513362430000002</v>
      </c>
      <c r="F10" s="53">
        <v>0</v>
      </c>
      <c r="G10" s="53">
        <v>0</v>
      </c>
      <c r="H10" s="124"/>
      <c r="I10" s="54">
        <v>1.0976521586000001</v>
      </c>
      <c r="J10" s="34"/>
      <c r="K10" s="26"/>
      <c r="L10" s="23"/>
      <c r="M10" s="23"/>
      <c r="N10" s="23"/>
      <c r="O10" s="36"/>
      <c r="P10" s="37" t="s">
        <v>31</v>
      </c>
      <c r="Q10" s="36"/>
      <c r="R10" s="36"/>
      <c r="S10" s="23"/>
      <c r="T10" s="23"/>
      <c r="U10" s="23"/>
      <c r="V10" s="23"/>
      <c r="W10" s="23"/>
    </row>
    <row r="11" spans="1:23" x14ac:dyDescent="0.25">
      <c r="A11" s="83"/>
      <c r="B11" s="52" t="s">
        <v>39</v>
      </c>
      <c r="C11" s="53">
        <v>14.349320304200001</v>
      </c>
      <c r="D11" s="53">
        <v>8.5947571980999999</v>
      </c>
      <c r="E11" s="53">
        <v>2.6731061936999998</v>
      </c>
      <c r="F11" s="53">
        <v>1.0976521586000001</v>
      </c>
      <c r="G11" s="53">
        <v>0.98107918709999997</v>
      </c>
      <c r="H11" s="124"/>
      <c r="I11" s="54">
        <v>5.8901856786</v>
      </c>
      <c r="J11" s="34"/>
      <c r="K11" s="26"/>
      <c r="L11" s="23"/>
      <c r="M11" s="23"/>
      <c r="N11" s="23"/>
      <c r="O11" s="36"/>
      <c r="P11" s="37" t="s">
        <v>33</v>
      </c>
      <c r="Q11" s="36"/>
      <c r="R11" s="36"/>
      <c r="S11" s="23"/>
      <c r="T11" s="23"/>
      <c r="U11" s="23"/>
      <c r="V11" s="23"/>
      <c r="W11" s="23"/>
    </row>
    <row r="12" spans="1:23" x14ac:dyDescent="0.25">
      <c r="A12" s="84"/>
      <c r="B12" s="57" t="s">
        <v>12</v>
      </c>
      <c r="C12" s="58">
        <v>30.532390307499998</v>
      </c>
      <c r="D12" s="58">
        <v>18.296176360699999</v>
      </c>
      <c r="E12" s="58">
        <v>4.8398294157999997</v>
      </c>
      <c r="F12" s="58">
        <v>2.2375255387999999</v>
      </c>
      <c r="G12" s="58">
        <v>6.8267992190999998</v>
      </c>
      <c r="H12" s="124"/>
      <c r="I12" s="59">
        <v>13.300492610799999</v>
      </c>
      <c r="J12" s="34"/>
      <c r="K12" s="26"/>
      <c r="L12" s="23"/>
      <c r="M12" s="23"/>
      <c r="N12" s="23"/>
      <c r="O12" s="36"/>
      <c r="P12" s="37" t="s">
        <v>35</v>
      </c>
      <c r="Q12" s="36"/>
      <c r="R12" s="36"/>
      <c r="S12" s="23"/>
      <c r="T12" s="23"/>
      <c r="U12" s="23"/>
      <c r="V12" s="23"/>
      <c r="W12" s="23"/>
    </row>
    <row r="13" spans="1:23" s="1" customFormat="1" x14ac:dyDescent="0.25">
      <c r="A13" s="76" t="s">
        <v>30</v>
      </c>
      <c r="B13" s="60" t="s">
        <v>9</v>
      </c>
      <c r="C13" s="53">
        <v>51.057004791700002</v>
      </c>
      <c r="D13" s="53">
        <v>40.763089105600002</v>
      </c>
      <c r="E13" s="53">
        <v>32.6396836061</v>
      </c>
      <c r="F13" s="53">
        <v>24.241205899600001</v>
      </c>
      <c r="G13" s="53">
        <v>30.484230322599998</v>
      </c>
      <c r="H13" s="124"/>
      <c r="I13" s="54">
        <v>46.6583783974</v>
      </c>
      <c r="J13" s="35"/>
      <c r="K13" s="25"/>
      <c r="L13" s="25"/>
      <c r="M13" s="25"/>
      <c r="N13" s="25"/>
      <c r="O13" s="31"/>
      <c r="P13" s="37" t="s">
        <v>36</v>
      </c>
      <c r="Q13" s="31"/>
      <c r="R13" s="31"/>
      <c r="S13" s="25"/>
      <c r="T13" s="25"/>
      <c r="U13" s="25"/>
      <c r="V13" s="25"/>
      <c r="W13" s="25"/>
    </row>
    <row r="14" spans="1:23" x14ac:dyDescent="0.25">
      <c r="A14" s="83"/>
      <c r="B14" s="52" t="s">
        <v>11</v>
      </c>
      <c r="C14" s="53">
        <v>40.610210971800001</v>
      </c>
      <c r="D14" s="53">
        <v>28.225187912300001</v>
      </c>
      <c r="E14" s="53">
        <v>25.828053141000002</v>
      </c>
      <c r="F14" s="53">
        <v>18.782417906599999</v>
      </c>
      <c r="G14" s="53">
        <v>15.636729386900001</v>
      </c>
      <c r="H14" s="124"/>
      <c r="I14" s="54">
        <v>25.601815990999999</v>
      </c>
      <c r="J14" s="34"/>
      <c r="K14" s="26"/>
      <c r="L14" s="23"/>
      <c r="M14" s="23"/>
      <c r="N14" s="23"/>
      <c r="O14" s="36"/>
      <c r="P14" s="37" t="s">
        <v>86</v>
      </c>
      <c r="Q14" s="36"/>
      <c r="R14" s="36"/>
      <c r="S14" s="23"/>
      <c r="T14" s="23"/>
      <c r="U14" s="23"/>
      <c r="V14" s="23"/>
      <c r="W14" s="23"/>
    </row>
    <row r="15" spans="1:23" x14ac:dyDescent="0.25">
      <c r="A15" s="83"/>
      <c r="B15" s="52" t="s">
        <v>39</v>
      </c>
      <c r="C15" s="53">
        <v>47.473306354199998</v>
      </c>
      <c r="D15" s="53">
        <v>40.840788673699997</v>
      </c>
      <c r="E15" s="53">
        <v>29.4690946397</v>
      </c>
      <c r="F15" s="53">
        <v>23.990428248099999</v>
      </c>
      <c r="G15" s="53">
        <v>33.581226911100003</v>
      </c>
      <c r="H15" s="124"/>
      <c r="I15" s="54">
        <v>38.558214176200003</v>
      </c>
      <c r="J15" s="34"/>
      <c r="K15" s="26"/>
      <c r="L15" s="23"/>
      <c r="M15" s="23"/>
      <c r="N15" s="23"/>
      <c r="O15" s="36"/>
      <c r="P15" s="37" t="s">
        <v>37</v>
      </c>
      <c r="Q15" s="36"/>
      <c r="R15" s="36"/>
      <c r="S15" s="23"/>
      <c r="T15" s="23"/>
      <c r="U15" s="23"/>
      <c r="V15" s="23"/>
      <c r="W15" s="23"/>
    </row>
    <row r="16" spans="1:23" x14ac:dyDescent="0.25">
      <c r="A16" s="84"/>
      <c r="B16" s="57" t="s">
        <v>12</v>
      </c>
      <c r="C16" s="58">
        <v>53.272607800899998</v>
      </c>
      <c r="D16" s="58">
        <v>50.291928185700002</v>
      </c>
      <c r="E16" s="58">
        <v>36.435696715299997</v>
      </c>
      <c r="F16" s="58">
        <v>32.504253369300002</v>
      </c>
      <c r="G16" s="58">
        <v>62.666666666700003</v>
      </c>
      <c r="H16" s="124"/>
      <c r="I16" s="59">
        <v>50.381045432299999</v>
      </c>
      <c r="J16" s="34"/>
      <c r="K16" s="26"/>
      <c r="L16" s="23"/>
      <c r="M16" s="23"/>
      <c r="N16" s="23"/>
      <c r="O16" s="36"/>
      <c r="P16" s="36" t="s">
        <v>46</v>
      </c>
      <c r="Q16" s="36"/>
      <c r="R16" s="36"/>
      <c r="S16" s="23"/>
      <c r="T16" s="23"/>
      <c r="U16" s="23"/>
      <c r="V16" s="23"/>
      <c r="W16" s="23"/>
    </row>
    <row r="17" spans="1:23" s="1" customFormat="1" x14ac:dyDescent="0.25">
      <c r="A17" s="76" t="s">
        <v>32</v>
      </c>
      <c r="B17" s="60" t="s">
        <v>9</v>
      </c>
      <c r="C17" s="53">
        <v>73.837928951600006</v>
      </c>
      <c r="D17" s="53">
        <v>64.299047712800004</v>
      </c>
      <c r="E17" s="53">
        <v>61.476142697100002</v>
      </c>
      <c r="F17" s="53">
        <v>59.277891674800003</v>
      </c>
      <c r="G17" s="53">
        <v>59.078247630900002</v>
      </c>
      <c r="H17" s="124"/>
      <c r="I17" s="54">
        <v>72.010846067299994</v>
      </c>
      <c r="J17" s="35"/>
      <c r="K17" s="25"/>
      <c r="L17" s="25"/>
      <c r="M17" s="25"/>
      <c r="N17" s="25"/>
      <c r="O17" s="31"/>
      <c r="P17" s="31"/>
      <c r="Q17" s="31"/>
      <c r="R17" s="31"/>
      <c r="S17" s="25"/>
      <c r="T17" s="25"/>
      <c r="U17" s="25"/>
      <c r="V17" s="25"/>
      <c r="W17" s="25"/>
    </row>
    <row r="18" spans="1:23" x14ac:dyDescent="0.25">
      <c r="A18" s="83"/>
      <c r="B18" s="52" t="s">
        <v>11</v>
      </c>
      <c r="C18" s="53">
        <v>65.925400909299995</v>
      </c>
      <c r="D18" s="53">
        <v>57.593915717000002</v>
      </c>
      <c r="E18" s="53">
        <v>55.5282051282</v>
      </c>
      <c r="F18" s="53">
        <v>49.783701668299997</v>
      </c>
      <c r="G18" s="53">
        <v>34.308211473599997</v>
      </c>
      <c r="H18" s="124"/>
      <c r="I18" s="54">
        <v>57.077244258900002</v>
      </c>
      <c r="J18" s="34"/>
      <c r="K18" s="26"/>
      <c r="L18" s="23"/>
      <c r="M18" s="23"/>
      <c r="N18" s="23"/>
      <c r="O18" s="36"/>
      <c r="P18" s="36"/>
      <c r="Q18" s="36"/>
      <c r="R18" s="36"/>
      <c r="S18" s="23"/>
      <c r="T18" s="23"/>
      <c r="U18" s="23"/>
      <c r="V18" s="23"/>
      <c r="W18" s="23"/>
    </row>
    <row r="19" spans="1:23" x14ac:dyDescent="0.25">
      <c r="A19" s="83"/>
      <c r="B19" s="52" t="s">
        <v>39</v>
      </c>
      <c r="C19" s="53">
        <v>73.655980870199997</v>
      </c>
      <c r="D19" s="53">
        <v>61.998367141899998</v>
      </c>
      <c r="E19" s="53">
        <v>64.463625154100001</v>
      </c>
      <c r="F19" s="53">
        <v>56.795829222599998</v>
      </c>
      <c r="G19" s="53">
        <v>58.738189267499997</v>
      </c>
      <c r="H19" s="124"/>
      <c r="I19" s="54">
        <v>65.575505555999996</v>
      </c>
      <c r="J19" s="34"/>
      <c r="K19" s="26"/>
      <c r="L19" s="23"/>
      <c r="M19" s="23"/>
      <c r="N19" s="23"/>
      <c r="O19" s="36"/>
      <c r="P19" s="36"/>
      <c r="Q19" s="36"/>
      <c r="R19" s="36"/>
      <c r="S19" s="23"/>
      <c r="T19" s="23"/>
      <c r="U19" s="23"/>
      <c r="V19" s="23"/>
      <c r="W19" s="23"/>
    </row>
    <row r="20" spans="1:23" x14ac:dyDescent="0.25">
      <c r="A20" s="84"/>
      <c r="B20" s="57" t="s">
        <v>12</v>
      </c>
      <c r="C20" s="58">
        <v>80.707306314899995</v>
      </c>
      <c r="D20" s="58">
        <v>67.971599791599999</v>
      </c>
      <c r="E20" s="58">
        <v>68.773062730600003</v>
      </c>
      <c r="F20" s="58">
        <v>67.283021789100005</v>
      </c>
      <c r="G20" s="58">
        <v>65.865800865799997</v>
      </c>
      <c r="H20" s="124"/>
      <c r="I20" s="59">
        <v>73.680000000000007</v>
      </c>
      <c r="J20" s="34"/>
      <c r="K20" s="26"/>
      <c r="L20" s="23"/>
      <c r="M20" s="23"/>
      <c r="N20" s="23"/>
      <c r="O20" s="36"/>
      <c r="P20" s="36"/>
      <c r="Q20" s="36"/>
      <c r="R20" s="36"/>
      <c r="S20" s="23"/>
      <c r="T20" s="23"/>
      <c r="U20" s="23"/>
      <c r="V20" s="23"/>
      <c r="W20" s="23"/>
    </row>
    <row r="21" spans="1:23" s="1" customFormat="1" x14ac:dyDescent="0.25">
      <c r="A21" s="76" t="s">
        <v>34</v>
      </c>
      <c r="B21" s="60" t="s">
        <v>9</v>
      </c>
      <c r="C21" s="53">
        <v>79.082488231799999</v>
      </c>
      <c r="D21" s="53">
        <v>71.8304311415</v>
      </c>
      <c r="E21" s="53">
        <v>66.251740664799996</v>
      </c>
      <c r="F21" s="53">
        <v>70.192550106699997</v>
      </c>
      <c r="G21" s="53">
        <v>69.933256208800003</v>
      </c>
      <c r="H21" s="124"/>
      <c r="I21" s="54">
        <v>77.280943862900003</v>
      </c>
      <c r="J21" s="35"/>
      <c r="K21" s="25"/>
      <c r="L21" s="25"/>
      <c r="M21" s="25"/>
      <c r="N21" s="25"/>
      <c r="O21" s="31"/>
      <c r="P21" s="31"/>
      <c r="Q21" s="31"/>
      <c r="R21" s="31"/>
      <c r="S21" s="25"/>
      <c r="T21" s="25"/>
      <c r="U21" s="25"/>
      <c r="V21" s="25"/>
      <c r="W21" s="25"/>
    </row>
    <row r="22" spans="1:23" x14ac:dyDescent="0.25">
      <c r="A22" s="83"/>
      <c r="B22" s="52" t="s">
        <v>11</v>
      </c>
      <c r="C22" s="53">
        <v>70.6002979079</v>
      </c>
      <c r="D22" s="53">
        <v>60.353065025500001</v>
      </c>
      <c r="E22" s="53">
        <v>54.6378851869</v>
      </c>
      <c r="F22" s="53">
        <v>54.248845346400003</v>
      </c>
      <c r="G22" s="53">
        <v>49.348047246299998</v>
      </c>
      <c r="H22" s="124"/>
      <c r="I22" s="54">
        <v>60.5973333333</v>
      </c>
      <c r="J22" s="34"/>
      <c r="K22" s="26"/>
      <c r="L22" s="23"/>
      <c r="M22" s="23"/>
      <c r="N22" s="23"/>
      <c r="O22" s="36"/>
      <c r="P22" s="36"/>
      <c r="Q22" s="36"/>
      <c r="R22" s="36"/>
      <c r="S22" s="23"/>
      <c r="T22" s="23"/>
      <c r="U22" s="23"/>
      <c r="V22" s="23"/>
      <c r="W22" s="23"/>
    </row>
    <row r="23" spans="1:23" x14ac:dyDescent="0.25">
      <c r="A23" s="83"/>
      <c r="B23" s="52" t="s">
        <v>39</v>
      </c>
      <c r="C23" s="53">
        <v>75.867679133799996</v>
      </c>
      <c r="D23" s="53">
        <v>65.197615096199996</v>
      </c>
      <c r="E23" s="53">
        <v>67.458279845999996</v>
      </c>
      <c r="F23" s="53">
        <v>71.033242005399998</v>
      </c>
      <c r="G23" s="53">
        <v>69.305856833000007</v>
      </c>
      <c r="H23" s="124"/>
      <c r="I23" s="54">
        <v>70.487683289499998</v>
      </c>
      <c r="J23" s="34"/>
      <c r="K23" s="26"/>
      <c r="L23" s="23"/>
      <c r="M23" s="23"/>
      <c r="N23" s="23"/>
      <c r="O23" s="36"/>
      <c r="P23" s="36"/>
      <c r="Q23" s="36"/>
      <c r="R23" s="36"/>
      <c r="S23" s="23"/>
      <c r="T23" s="23"/>
      <c r="U23" s="23"/>
      <c r="V23" s="23"/>
      <c r="W23" s="23"/>
    </row>
    <row r="24" spans="1:23" x14ac:dyDescent="0.25">
      <c r="A24" s="84"/>
      <c r="B24" s="57" t="s">
        <v>12</v>
      </c>
      <c r="C24" s="58">
        <v>83.386249785299995</v>
      </c>
      <c r="D24" s="58">
        <v>79.008313942200004</v>
      </c>
      <c r="E24" s="58">
        <v>70.626663440599998</v>
      </c>
      <c r="F24" s="58">
        <v>86.1010830325</v>
      </c>
      <c r="G24" s="58">
        <v>80.099999999999994</v>
      </c>
      <c r="H24" s="124"/>
      <c r="I24" s="59">
        <v>79.472540972800005</v>
      </c>
      <c r="J24" s="34"/>
      <c r="K24" s="26"/>
      <c r="L24" s="23"/>
      <c r="M24" s="23"/>
      <c r="N24" s="23"/>
      <c r="O24" s="23"/>
      <c r="P24" s="23"/>
      <c r="Q24" s="23"/>
      <c r="R24" s="23"/>
      <c r="S24" s="23"/>
      <c r="T24" s="23"/>
      <c r="U24" s="23"/>
      <c r="V24" s="23"/>
      <c r="W24" s="23"/>
    </row>
    <row r="25" spans="1:23" s="1" customFormat="1" ht="16.5" x14ac:dyDescent="0.25">
      <c r="A25" s="76" t="s">
        <v>67</v>
      </c>
      <c r="B25" s="60" t="s">
        <v>9</v>
      </c>
      <c r="C25" s="53">
        <v>68.620784316400005</v>
      </c>
      <c r="D25" s="53">
        <v>58.1904854378</v>
      </c>
      <c r="E25" s="53">
        <v>54.0380332545</v>
      </c>
      <c r="F25" s="53">
        <v>55.4175177658</v>
      </c>
      <c r="G25" s="53">
        <v>58.765649220199997</v>
      </c>
      <c r="H25" s="124"/>
      <c r="I25" s="54">
        <v>65.587141643999999</v>
      </c>
      <c r="J25" s="35"/>
      <c r="K25" s="25"/>
      <c r="L25" s="25"/>
      <c r="M25" s="25"/>
      <c r="N25" s="25"/>
      <c r="O25" s="25"/>
      <c r="P25" s="25"/>
      <c r="Q25" s="25"/>
      <c r="R25" s="25"/>
      <c r="S25" s="25"/>
      <c r="T25" s="25"/>
      <c r="U25" s="25"/>
      <c r="V25" s="25"/>
      <c r="W25" s="25"/>
    </row>
    <row r="26" spans="1:23" x14ac:dyDescent="0.25">
      <c r="A26" s="83"/>
      <c r="B26" s="52" t="s">
        <v>11</v>
      </c>
      <c r="C26" s="53">
        <v>61.643490656600001</v>
      </c>
      <c r="D26" s="53">
        <v>49.307305928200002</v>
      </c>
      <c r="E26" s="53">
        <v>49.936672487199999</v>
      </c>
      <c r="F26" s="53">
        <v>46.136012364800003</v>
      </c>
      <c r="G26" s="53">
        <v>47.6154992548</v>
      </c>
      <c r="H26" s="124"/>
      <c r="I26" s="54">
        <v>51.472364844499999</v>
      </c>
      <c r="J26" s="34"/>
      <c r="K26" s="26"/>
      <c r="L26" s="23"/>
      <c r="M26" s="23"/>
      <c r="N26" s="23"/>
      <c r="O26" s="23"/>
      <c r="P26" s="23"/>
      <c r="Q26" s="23"/>
      <c r="R26" s="23"/>
      <c r="S26" s="23"/>
      <c r="T26" s="23"/>
      <c r="U26" s="23"/>
      <c r="V26" s="23"/>
      <c r="W26" s="23"/>
    </row>
    <row r="27" spans="1:23" x14ac:dyDescent="0.25">
      <c r="A27" s="83"/>
      <c r="B27" s="52" t="s">
        <v>39</v>
      </c>
      <c r="C27" s="53">
        <v>67.775472199099994</v>
      </c>
      <c r="D27" s="53">
        <v>57.073687395999997</v>
      </c>
      <c r="E27" s="53">
        <v>53.986429177300003</v>
      </c>
      <c r="F27" s="53">
        <v>56.344975286299999</v>
      </c>
      <c r="G27" s="53">
        <v>60</v>
      </c>
      <c r="H27" s="124"/>
      <c r="I27" s="54">
        <v>60.938338303099997</v>
      </c>
      <c r="J27" s="34"/>
      <c r="K27" s="26"/>
      <c r="L27" s="23"/>
      <c r="M27" s="23"/>
      <c r="N27" s="23"/>
      <c r="O27" s="23"/>
      <c r="P27" s="23"/>
      <c r="Q27" s="23"/>
      <c r="R27" s="23"/>
      <c r="S27" s="23"/>
      <c r="T27" s="23"/>
      <c r="U27" s="23"/>
      <c r="V27" s="23"/>
      <c r="W27" s="23"/>
    </row>
    <row r="28" spans="1:23" x14ac:dyDescent="0.25">
      <c r="A28" s="84"/>
      <c r="B28" s="57" t="s">
        <v>12</v>
      </c>
      <c r="C28" s="58">
        <v>74.128612914200005</v>
      </c>
      <c r="D28" s="58">
        <v>65.1405822344</v>
      </c>
      <c r="E28" s="58">
        <v>61.910911894900003</v>
      </c>
      <c r="F28" s="58">
        <v>64.6582770264</v>
      </c>
      <c r="G28" s="58">
        <v>102.5786163522</v>
      </c>
      <c r="H28" s="124"/>
      <c r="I28" s="59">
        <v>71.084337349400002</v>
      </c>
      <c r="J28" s="34"/>
      <c r="K28" s="26"/>
      <c r="L28" s="23"/>
      <c r="M28" s="23"/>
      <c r="N28" s="23"/>
      <c r="O28" s="23"/>
      <c r="P28" s="23"/>
      <c r="Q28" s="23"/>
      <c r="R28" s="23"/>
      <c r="S28" s="23"/>
      <c r="T28" s="23"/>
      <c r="U28" s="23"/>
      <c r="V28" s="23"/>
      <c r="W28" s="23"/>
    </row>
    <row r="29" spans="1:23" s="1" customFormat="1" x14ac:dyDescent="0.25">
      <c r="A29" s="76" t="s">
        <v>84</v>
      </c>
      <c r="B29" s="60" t="s">
        <v>9</v>
      </c>
      <c r="C29" s="53">
        <v>62.082669388699998</v>
      </c>
      <c r="D29" s="53">
        <v>47.279168735399999</v>
      </c>
      <c r="E29" s="53">
        <v>43.445753236100003</v>
      </c>
      <c r="F29" s="53">
        <v>50.512655921700002</v>
      </c>
      <c r="G29" s="53">
        <v>48.977799660800002</v>
      </c>
      <c r="H29" s="124"/>
      <c r="I29" s="54">
        <v>60.621170891399998</v>
      </c>
      <c r="J29" s="35"/>
      <c r="K29" s="25"/>
      <c r="L29" s="25"/>
      <c r="M29" s="25"/>
      <c r="N29" s="25"/>
      <c r="O29" s="25"/>
      <c r="P29" s="25"/>
      <c r="Q29" s="25"/>
      <c r="R29" s="25"/>
      <c r="S29" s="25"/>
      <c r="T29" s="25"/>
      <c r="U29" s="25"/>
      <c r="V29" s="25"/>
      <c r="W29" s="25"/>
    </row>
    <row r="30" spans="1:23" x14ac:dyDescent="0.25">
      <c r="A30" s="76"/>
      <c r="B30" s="52" t="s">
        <v>11</v>
      </c>
      <c r="C30" s="53">
        <v>51.148065944700001</v>
      </c>
      <c r="D30" s="53">
        <v>38.904560413699997</v>
      </c>
      <c r="E30" s="53">
        <v>36.589403973499998</v>
      </c>
      <c r="F30" s="53">
        <v>42.125540192899997</v>
      </c>
      <c r="G30" s="53">
        <v>45.905104468399998</v>
      </c>
      <c r="H30" s="124"/>
      <c r="I30" s="54">
        <v>42.125540192899997</v>
      </c>
      <c r="J30" s="16"/>
      <c r="K30" s="26"/>
      <c r="L30" s="23"/>
      <c r="M30" s="23"/>
      <c r="N30" s="23"/>
      <c r="O30" s="23"/>
      <c r="P30" s="23"/>
      <c r="Q30" s="23"/>
      <c r="R30" s="23"/>
      <c r="S30" s="23"/>
      <c r="T30" s="23"/>
      <c r="U30" s="23"/>
      <c r="V30" s="23"/>
      <c r="W30" s="23"/>
    </row>
    <row r="31" spans="1:23" x14ac:dyDescent="0.25">
      <c r="A31" s="76"/>
      <c r="B31" s="52" t="s">
        <v>39</v>
      </c>
      <c r="C31" s="53">
        <v>59.045980668699997</v>
      </c>
      <c r="D31" s="53">
        <v>44.714952322999999</v>
      </c>
      <c r="E31" s="53">
        <v>41.027702603000002</v>
      </c>
      <c r="F31" s="53">
        <v>53.701152840299997</v>
      </c>
      <c r="G31" s="53">
        <v>54.882970137199997</v>
      </c>
      <c r="H31" s="124"/>
      <c r="I31" s="54">
        <v>49.819154099000002</v>
      </c>
      <c r="J31" s="16"/>
      <c r="K31" s="26"/>
      <c r="L31" s="23"/>
      <c r="M31" s="23"/>
      <c r="N31" s="23"/>
      <c r="O31" s="23"/>
      <c r="P31" s="23"/>
      <c r="Q31" s="23"/>
      <c r="R31" s="23"/>
      <c r="S31" s="23"/>
      <c r="T31" s="23"/>
      <c r="U31" s="23"/>
      <c r="V31" s="23"/>
      <c r="W31" s="23"/>
    </row>
    <row r="32" spans="1:23" x14ac:dyDescent="0.25">
      <c r="A32" s="77"/>
      <c r="B32" s="57" t="s">
        <v>12</v>
      </c>
      <c r="C32" s="58">
        <v>64.930174300399997</v>
      </c>
      <c r="D32" s="58">
        <v>50.459456730299998</v>
      </c>
      <c r="E32" s="58">
        <v>49.763822837699998</v>
      </c>
      <c r="F32" s="58">
        <v>60.426829268299997</v>
      </c>
      <c r="G32" s="58">
        <v>66.823770715400002</v>
      </c>
      <c r="H32" s="124"/>
      <c r="I32" s="59">
        <v>59.398657835599998</v>
      </c>
      <c r="J32" s="16"/>
      <c r="K32" s="26"/>
      <c r="L32" s="23"/>
      <c r="M32" s="23"/>
      <c r="N32" s="23"/>
      <c r="O32" s="23"/>
      <c r="P32" s="23"/>
      <c r="Q32" s="23"/>
      <c r="R32" s="23"/>
      <c r="S32" s="23"/>
      <c r="T32" s="23"/>
      <c r="U32" s="23"/>
      <c r="V32" s="23"/>
      <c r="W32" s="23"/>
    </row>
    <row r="33" spans="1:23" s="1" customFormat="1" ht="16.5" x14ac:dyDescent="0.25">
      <c r="A33" s="76" t="s">
        <v>68</v>
      </c>
      <c r="B33" s="60" t="s">
        <v>9</v>
      </c>
      <c r="C33" s="53">
        <v>80.310346739600007</v>
      </c>
      <c r="D33" s="53">
        <v>62.132712482800002</v>
      </c>
      <c r="E33" s="53">
        <v>62.4610067427</v>
      </c>
      <c r="F33" s="53">
        <v>61.9669920678</v>
      </c>
      <c r="G33" s="53">
        <v>73.892824253599997</v>
      </c>
      <c r="H33" s="124"/>
      <c r="I33" s="54">
        <v>76.754072980199993</v>
      </c>
      <c r="J33" s="17"/>
      <c r="K33" s="25"/>
      <c r="L33" s="25"/>
      <c r="M33" s="25"/>
      <c r="N33" s="25"/>
      <c r="O33" s="25"/>
      <c r="P33" s="25"/>
      <c r="Q33" s="25"/>
      <c r="R33" s="25"/>
      <c r="S33" s="25"/>
      <c r="T33" s="25"/>
      <c r="U33" s="25"/>
      <c r="V33" s="25"/>
      <c r="W33" s="25"/>
    </row>
    <row r="34" spans="1:23" x14ac:dyDescent="0.25">
      <c r="A34" s="79"/>
      <c r="B34" s="52" t="s">
        <v>11</v>
      </c>
      <c r="C34" s="53">
        <v>62.343057203000001</v>
      </c>
      <c r="D34" s="53">
        <v>47.857854533400001</v>
      </c>
      <c r="E34" s="53">
        <v>34.879390054399998</v>
      </c>
      <c r="F34" s="53">
        <v>52.368185880299997</v>
      </c>
      <c r="G34" s="53">
        <v>48.594674556199998</v>
      </c>
      <c r="H34" s="124"/>
      <c r="I34" s="54">
        <v>53.324339949900001</v>
      </c>
      <c r="J34" s="16"/>
      <c r="K34" s="23"/>
      <c r="L34" s="23"/>
      <c r="M34" s="23"/>
      <c r="N34" s="23"/>
      <c r="O34" s="23"/>
      <c r="P34" s="23"/>
      <c r="Q34" s="23"/>
      <c r="R34" s="23"/>
      <c r="S34" s="23"/>
      <c r="T34" s="23"/>
      <c r="U34" s="23"/>
      <c r="V34" s="23"/>
      <c r="W34" s="23"/>
    </row>
    <row r="35" spans="1:23" x14ac:dyDescent="0.25">
      <c r="A35" s="79"/>
      <c r="B35" s="52" t="s">
        <v>39</v>
      </c>
      <c r="C35" s="53">
        <v>70.476345501699996</v>
      </c>
      <c r="D35" s="53">
        <v>63.078936769999999</v>
      </c>
      <c r="E35" s="53">
        <v>61.680572109700002</v>
      </c>
      <c r="F35" s="53">
        <v>65.132017066700001</v>
      </c>
      <c r="G35" s="53">
        <v>72.602739725999996</v>
      </c>
      <c r="H35" s="124"/>
      <c r="I35" s="54">
        <v>65.132017066700001</v>
      </c>
      <c r="J35" s="16"/>
      <c r="K35" s="23"/>
      <c r="L35" s="23"/>
      <c r="M35" s="23"/>
      <c r="N35" s="23"/>
      <c r="O35" s="23"/>
      <c r="P35" s="23"/>
      <c r="Q35" s="23"/>
      <c r="R35" s="23"/>
      <c r="S35" s="23"/>
      <c r="T35" s="23"/>
      <c r="U35" s="23"/>
      <c r="V35" s="23"/>
      <c r="W35" s="23"/>
    </row>
    <row r="36" spans="1:23" x14ac:dyDescent="0.25">
      <c r="A36" s="79"/>
      <c r="B36" s="62" t="s">
        <v>12</v>
      </c>
      <c r="C36" s="53">
        <v>91.072850594299993</v>
      </c>
      <c r="D36" s="53">
        <v>68.756494631099997</v>
      </c>
      <c r="E36" s="53">
        <v>69.945212627199993</v>
      </c>
      <c r="F36" s="53">
        <v>91.7098445596</v>
      </c>
      <c r="G36" s="53">
        <v>92.530556813000004</v>
      </c>
      <c r="H36" s="124"/>
      <c r="I36" s="54">
        <v>82.2849068453</v>
      </c>
      <c r="J36" s="21"/>
      <c r="K36" s="23"/>
      <c r="L36" s="23"/>
      <c r="M36" s="23"/>
      <c r="N36" s="23"/>
      <c r="O36" s="23"/>
      <c r="P36" s="23"/>
      <c r="Q36" s="23"/>
      <c r="R36" s="23"/>
      <c r="S36" s="23"/>
      <c r="T36" s="23"/>
      <c r="U36" s="23"/>
      <c r="V36" s="23"/>
      <c r="W36" s="23"/>
    </row>
    <row r="37" spans="1:23" x14ac:dyDescent="0.25">
      <c r="A37" s="85" t="s">
        <v>48</v>
      </c>
      <c r="B37" s="49" t="s">
        <v>9</v>
      </c>
      <c r="C37" s="50">
        <v>75.780642485399994</v>
      </c>
      <c r="D37" s="50">
        <v>61.824792801900003</v>
      </c>
      <c r="E37" s="50">
        <v>47.210832677100001</v>
      </c>
      <c r="F37" s="50">
        <v>34.297054804299997</v>
      </c>
      <c r="G37" s="50">
        <v>42.108139710400003</v>
      </c>
      <c r="H37" s="124"/>
      <c r="I37" s="51">
        <v>70.316032901300005</v>
      </c>
      <c r="J37" s="21"/>
      <c r="K37" s="23"/>
      <c r="L37" s="23"/>
      <c r="M37" s="23"/>
      <c r="N37" s="23"/>
      <c r="O37" s="23"/>
      <c r="P37" s="23"/>
      <c r="Q37" s="23"/>
      <c r="R37" s="23"/>
      <c r="S37" s="23"/>
      <c r="T37" s="23"/>
      <c r="U37" s="23"/>
      <c r="V37" s="23"/>
      <c r="W37" s="23"/>
    </row>
    <row r="38" spans="1:23" x14ac:dyDescent="0.25">
      <c r="A38" s="79"/>
      <c r="B38" s="52" t="s">
        <v>11</v>
      </c>
      <c r="C38" s="53">
        <v>62.582661720600001</v>
      </c>
      <c r="D38" s="53">
        <v>56.772121243000001</v>
      </c>
      <c r="E38" s="53">
        <v>45.2036060175</v>
      </c>
      <c r="F38" s="53">
        <v>25.888160984599999</v>
      </c>
      <c r="G38" s="53">
        <v>33.569157108699997</v>
      </c>
      <c r="H38" s="124"/>
      <c r="I38" s="54">
        <v>45.2036060175</v>
      </c>
      <c r="J38" s="21"/>
      <c r="K38" s="23"/>
      <c r="L38" s="23"/>
      <c r="M38" s="23"/>
      <c r="N38" s="23"/>
      <c r="O38" s="23"/>
      <c r="P38" s="23"/>
      <c r="Q38" s="23"/>
      <c r="R38" s="23"/>
      <c r="S38" s="23"/>
      <c r="T38" s="23"/>
      <c r="U38" s="23"/>
      <c r="V38" s="23"/>
      <c r="W38" s="23"/>
    </row>
    <row r="39" spans="1:23" x14ac:dyDescent="0.25">
      <c r="A39" s="79"/>
      <c r="B39" s="52" t="s">
        <v>39</v>
      </c>
      <c r="C39" s="53">
        <v>72.053594864000004</v>
      </c>
      <c r="D39" s="53">
        <v>60.949050828200001</v>
      </c>
      <c r="E39" s="53">
        <v>47.434354206999998</v>
      </c>
      <c r="F39" s="53">
        <v>34.522657004199999</v>
      </c>
      <c r="G39" s="53">
        <v>47.898755072599997</v>
      </c>
      <c r="H39" s="124"/>
      <c r="I39" s="54">
        <v>57.849857366999998</v>
      </c>
      <c r="J39" s="21"/>
    </row>
    <row r="40" spans="1:23" x14ac:dyDescent="0.25">
      <c r="A40" s="63"/>
      <c r="B40" s="64" t="s">
        <v>12</v>
      </c>
      <c r="C40" s="65">
        <v>82.068698456899995</v>
      </c>
      <c r="D40" s="65">
        <v>70.558228927299993</v>
      </c>
      <c r="E40" s="65">
        <v>51.356697919600002</v>
      </c>
      <c r="F40" s="65">
        <v>41.133455210199998</v>
      </c>
      <c r="G40" s="65">
        <v>57.849857366999998</v>
      </c>
      <c r="H40" s="125"/>
      <c r="I40" s="66">
        <v>68.131646265200004</v>
      </c>
      <c r="J40" s="21"/>
    </row>
    <row r="41" spans="1:23" x14ac:dyDescent="0.25">
      <c r="A41" s="7"/>
      <c r="B41" s="8"/>
      <c r="C41" s="9"/>
      <c r="D41" s="9"/>
      <c r="E41" s="9"/>
      <c r="F41" s="9"/>
      <c r="G41" s="9"/>
      <c r="H41" s="20"/>
      <c r="I41" s="9"/>
      <c r="J41" s="21"/>
    </row>
    <row r="43" spans="1:23" ht="15.75" x14ac:dyDescent="0.25">
      <c r="A43" s="41" t="s">
        <v>38</v>
      </c>
    </row>
    <row r="44" spans="1:23" ht="18.75" customHeight="1" x14ac:dyDescent="0.25">
      <c r="A44" s="42" t="s">
        <v>65</v>
      </c>
    </row>
    <row r="65" spans="1:14" ht="36" customHeight="1" x14ac:dyDescent="0.25">
      <c r="A65" s="129" t="s">
        <v>69</v>
      </c>
      <c r="B65" s="129"/>
      <c r="C65" s="129"/>
      <c r="D65" s="129"/>
      <c r="E65" s="129"/>
      <c r="F65" s="129"/>
      <c r="G65" s="129"/>
      <c r="H65" s="129"/>
      <c r="I65" s="129"/>
      <c r="J65" s="129"/>
      <c r="K65" s="86"/>
      <c r="L65" s="86"/>
      <c r="M65" s="86"/>
      <c r="N65" s="86"/>
    </row>
    <row r="66" spans="1:14" ht="36.75" customHeight="1" x14ac:dyDescent="0.25">
      <c r="A66" s="130" t="s">
        <v>87</v>
      </c>
      <c r="B66" s="130"/>
      <c r="C66" s="130"/>
      <c r="D66" s="130"/>
      <c r="E66" s="130"/>
      <c r="F66" s="130"/>
      <c r="G66" s="130"/>
      <c r="H66" s="130"/>
      <c r="I66" s="130"/>
      <c r="J66" s="130"/>
      <c r="K66" s="86"/>
      <c r="L66" s="86"/>
      <c r="M66" s="86"/>
      <c r="N66" s="86"/>
    </row>
  </sheetData>
  <mergeCells count="4">
    <mergeCell ref="A6:I6"/>
    <mergeCell ref="A65:J65"/>
    <mergeCell ref="A66:J66"/>
    <mergeCell ref="H9:H40"/>
  </mergeCells>
  <conditionalFormatting sqref="C7:C36 D8:I8 C41">
    <cfRule type="expression" dxfId="16" priority="11" stopIfTrue="1">
      <formula>$A$14="Peer group: A"</formula>
    </cfRule>
  </conditionalFormatting>
  <conditionalFormatting sqref="D7 D9:D36 D41">
    <cfRule type="expression" dxfId="15" priority="12" stopIfTrue="1">
      <formula>$A$14="Peer group: B"</formula>
    </cfRule>
  </conditionalFormatting>
  <conditionalFormatting sqref="E7 E9:E36 E41">
    <cfRule type="expression" dxfId="14" priority="13" stopIfTrue="1">
      <formula>$A$14="Peer group: C"</formula>
    </cfRule>
  </conditionalFormatting>
  <conditionalFormatting sqref="F7 F9:F36 F41">
    <cfRule type="expression" dxfId="13" priority="14" stopIfTrue="1">
      <formula>$A$14="Peer group: D"</formula>
    </cfRule>
  </conditionalFormatting>
  <conditionalFormatting sqref="G7 G9:G36 G41">
    <cfRule type="expression" dxfId="12" priority="15" stopIfTrue="1">
      <formula>$A$14="Peer group: E"</formula>
    </cfRule>
  </conditionalFormatting>
  <conditionalFormatting sqref="H7 H9">
    <cfRule type="expression" dxfId="11" priority="16" stopIfTrue="1">
      <formula>$A$14="Peer group: F"</formula>
    </cfRule>
  </conditionalFormatting>
  <conditionalFormatting sqref="C37:C40">
    <cfRule type="expression" dxfId="10" priority="1" stopIfTrue="1">
      <formula>$A$14="Peer group: A"</formula>
    </cfRule>
  </conditionalFormatting>
  <conditionalFormatting sqref="D37:D40">
    <cfRule type="expression" dxfId="9" priority="2" stopIfTrue="1">
      <formula>$A$14="Peer group: B"</formula>
    </cfRule>
  </conditionalFormatting>
  <conditionalFormatting sqref="E37:E40">
    <cfRule type="expression" dxfId="8" priority="3" stopIfTrue="1">
      <formula>$A$14="Peer group: C"</formula>
    </cfRule>
  </conditionalFormatting>
  <conditionalFormatting sqref="F37:F40">
    <cfRule type="expression" dxfId="7" priority="4" stopIfTrue="1">
      <formula>$A$14="Peer group: D"</formula>
    </cfRule>
  </conditionalFormatting>
  <conditionalFormatting sqref="G37:G40">
    <cfRule type="expression" dxfId="6" priority="5" stopIfTrue="1">
      <formula>$A$14="Peer group: E"</formula>
    </cfRule>
  </conditionalFormatting>
  <pageMargins left="0.70866141732283472" right="0.70866141732283472" top="0.74803149606299213" bottom="0.74803149606299213" header="0.31496062992125984" footer="0.31496062992125984"/>
  <pageSetup paperSize="9" scale="68" fitToHeight="2" orientation="landscape" r:id="rId1"/>
  <rowBreaks count="1" manualBreakCount="1">
    <brk id="4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zoomScaleNormal="100" workbookViewId="0"/>
  </sheetViews>
  <sheetFormatPr defaultRowHeight="15" x14ac:dyDescent="0.25"/>
  <cols>
    <col min="1" max="1" width="38.5703125" customWidth="1"/>
    <col min="2" max="2" width="11" customWidth="1"/>
    <col min="3" max="9" width="12.140625" style="1" customWidth="1"/>
    <col min="10" max="20" width="9.140625" style="28"/>
  </cols>
  <sheetData>
    <row r="1" spans="1:10" ht="20.25" x14ac:dyDescent="0.25">
      <c r="A1" s="40" t="s">
        <v>50</v>
      </c>
      <c r="B1" s="2"/>
      <c r="C1" s="5"/>
      <c r="D1" s="5"/>
      <c r="E1" s="5"/>
      <c r="F1" s="6"/>
      <c r="G1" s="6"/>
      <c r="H1" s="6"/>
      <c r="I1" s="6"/>
      <c r="J1" s="10"/>
    </row>
    <row r="2" spans="1:10" x14ac:dyDescent="0.25">
      <c r="A2" s="5"/>
      <c r="B2" s="2"/>
      <c r="C2" s="5"/>
      <c r="D2" s="5"/>
      <c r="E2" s="5"/>
      <c r="F2" s="6"/>
      <c r="G2" s="6"/>
      <c r="H2" s="6"/>
      <c r="I2" s="6"/>
      <c r="J2" s="10"/>
    </row>
    <row r="3" spans="1:10" x14ac:dyDescent="0.25">
      <c r="A3" s="112" t="s">
        <v>83</v>
      </c>
      <c r="B3" s="2"/>
      <c r="C3" s="5"/>
      <c r="D3" s="5"/>
      <c r="E3" s="5"/>
      <c r="F3" s="6"/>
      <c r="G3" s="6"/>
      <c r="H3" s="6"/>
      <c r="I3" s="6"/>
      <c r="J3" s="10"/>
    </row>
    <row r="4" spans="1:10" x14ac:dyDescent="0.25">
      <c r="A4" s="2"/>
      <c r="B4" s="4"/>
    </row>
    <row r="5" spans="1:10" ht="21" customHeight="1" x14ac:dyDescent="0.25">
      <c r="A5" s="41" t="s">
        <v>44</v>
      </c>
      <c r="B5" s="4"/>
      <c r="C5" s="5"/>
      <c r="D5" s="5"/>
      <c r="E5" s="5"/>
      <c r="F5" s="6"/>
      <c r="G5" s="6"/>
      <c r="H5" s="6"/>
      <c r="I5" s="6"/>
      <c r="J5" s="10"/>
    </row>
    <row r="6" spans="1:10" ht="48" customHeight="1" x14ac:dyDescent="0.25">
      <c r="A6" s="126" t="s">
        <v>66</v>
      </c>
      <c r="B6" s="126"/>
      <c r="C6" s="126"/>
      <c r="D6" s="126"/>
      <c r="E6" s="126"/>
      <c r="F6" s="126"/>
      <c r="G6" s="126"/>
      <c r="H6" s="126"/>
      <c r="I6" s="126"/>
      <c r="J6" s="10"/>
    </row>
    <row r="7" spans="1:10" ht="21" customHeight="1" x14ac:dyDescent="0.25">
      <c r="A7" s="67"/>
      <c r="B7" s="68"/>
      <c r="C7" s="81" t="s">
        <v>1</v>
      </c>
      <c r="D7" s="81" t="s">
        <v>2</v>
      </c>
      <c r="E7" s="81" t="s">
        <v>3</v>
      </c>
      <c r="F7" s="81" t="s">
        <v>4</v>
      </c>
      <c r="G7" s="81" t="s">
        <v>5</v>
      </c>
      <c r="H7" s="81" t="s">
        <v>6</v>
      </c>
      <c r="I7" s="82" t="s">
        <v>7</v>
      </c>
      <c r="J7" s="2"/>
    </row>
    <row r="8" spans="1:10" ht="27.75" x14ac:dyDescent="0.25">
      <c r="A8" s="45"/>
      <c r="B8" s="46" t="s">
        <v>82</v>
      </c>
      <c r="C8" s="47">
        <f>'Tables 1 and 2'!C8</f>
        <v>32</v>
      </c>
      <c r="D8" s="47">
        <f>'Tables 1 and 2'!D8</f>
        <v>23</v>
      </c>
      <c r="E8" s="47">
        <f>'Tables 1 and 2'!E8</f>
        <v>21</v>
      </c>
      <c r="F8" s="47">
        <f>'Tables 1 and 2'!F8</f>
        <v>15</v>
      </c>
      <c r="G8" s="47">
        <f>'Tables 1 and 2'!G8</f>
        <v>15</v>
      </c>
      <c r="H8" s="47">
        <f>'Tables 1 and 2'!H8</f>
        <v>3</v>
      </c>
      <c r="I8" s="48">
        <f>'Tables 1 and 2'!I8</f>
        <v>109</v>
      </c>
      <c r="J8" s="5"/>
    </row>
    <row r="9" spans="1:10" ht="15" customHeight="1" x14ac:dyDescent="0.25">
      <c r="A9" s="134" t="s">
        <v>41</v>
      </c>
      <c r="B9" s="52" t="s">
        <v>9</v>
      </c>
      <c r="C9" s="88">
        <v>51029.010699012797</v>
      </c>
      <c r="D9" s="88">
        <v>21547.8734292546</v>
      </c>
      <c r="E9" s="88">
        <v>18927.317527839899</v>
      </c>
      <c r="F9" s="88">
        <v>28290.503553796301</v>
      </c>
      <c r="G9" s="88">
        <v>15144.4805710047</v>
      </c>
      <c r="H9" s="131" t="s">
        <v>45</v>
      </c>
      <c r="I9" s="89">
        <v>29572.449085780299</v>
      </c>
      <c r="J9" s="5"/>
    </row>
    <row r="10" spans="1:10" x14ac:dyDescent="0.25">
      <c r="A10" s="135"/>
      <c r="B10" s="52" t="s">
        <v>11</v>
      </c>
      <c r="C10" s="88">
        <v>22604.333333333299</v>
      </c>
      <c r="D10" s="88">
        <v>11120.833333333299</v>
      </c>
      <c r="E10" s="88">
        <v>9204.8333333332994</v>
      </c>
      <c r="F10" s="88">
        <v>22651.333333333299</v>
      </c>
      <c r="G10" s="88">
        <v>12175.5</v>
      </c>
      <c r="H10" s="132"/>
      <c r="I10" s="89">
        <v>13846.833333333299</v>
      </c>
      <c r="J10" s="5"/>
    </row>
    <row r="11" spans="1:10" x14ac:dyDescent="0.25">
      <c r="A11" s="135"/>
      <c r="B11" s="52" t="s">
        <v>39</v>
      </c>
      <c r="C11" s="88">
        <v>45428.5881938655</v>
      </c>
      <c r="D11" s="88">
        <v>20511.9291616667</v>
      </c>
      <c r="E11" s="88">
        <v>19069.833333333299</v>
      </c>
      <c r="F11" s="88">
        <v>25943.9962716667</v>
      </c>
      <c r="G11" s="88">
        <v>15863</v>
      </c>
      <c r="H11" s="132"/>
      <c r="I11" s="89">
        <v>23710.333333333299</v>
      </c>
      <c r="J11" s="5"/>
    </row>
    <row r="12" spans="1:10" x14ac:dyDescent="0.25">
      <c r="A12" s="136"/>
      <c r="B12" s="62" t="s">
        <v>12</v>
      </c>
      <c r="C12" s="90">
        <v>69600.75</v>
      </c>
      <c r="D12" s="90">
        <v>31868</v>
      </c>
      <c r="E12" s="90">
        <v>27906</v>
      </c>
      <c r="F12" s="90">
        <v>33698.833333333299</v>
      </c>
      <c r="G12" s="90">
        <v>17693.5</v>
      </c>
      <c r="H12" s="132"/>
      <c r="I12" s="91">
        <v>35771.333333333299</v>
      </c>
      <c r="J12" s="5"/>
    </row>
    <row r="13" spans="1:10" ht="15" customHeight="1" x14ac:dyDescent="0.25">
      <c r="A13" s="137" t="s">
        <v>42</v>
      </c>
      <c r="B13" s="92" t="s">
        <v>9</v>
      </c>
      <c r="C13" s="93">
        <v>7.6539399509999999</v>
      </c>
      <c r="D13" s="93">
        <v>9.1569224222999992</v>
      </c>
      <c r="E13" s="93">
        <v>8.7635893695</v>
      </c>
      <c r="F13" s="93">
        <v>10.860743725400001</v>
      </c>
      <c r="G13" s="93">
        <v>10.7567177468</v>
      </c>
      <c r="H13" s="132"/>
      <c r="I13" s="94">
        <v>8.5373882365</v>
      </c>
      <c r="J13" s="5"/>
    </row>
    <row r="14" spans="1:10" x14ac:dyDescent="0.25">
      <c r="A14" s="135"/>
      <c r="B14" s="52" t="s">
        <v>11</v>
      </c>
      <c r="C14" s="93">
        <v>5.7886237344999998</v>
      </c>
      <c r="D14" s="93">
        <v>6.7665401320000003</v>
      </c>
      <c r="E14" s="93">
        <v>4.5766084091000003</v>
      </c>
      <c r="F14" s="93">
        <v>8.6828441154</v>
      </c>
      <c r="G14" s="93">
        <v>10.002609205500001</v>
      </c>
      <c r="H14" s="132"/>
      <c r="I14" s="94">
        <v>6.7949509199999998</v>
      </c>
      <c r="J14" s="5"/>
    </row>
    <row r="15" spans="1:10" x14ac:dyDescent="0.25">
      <c r="A15" s="135"/>
      <c r="B15" s="52" t="s">
        <v>39</v>
      </c>
      <c r="C15" s="93">
        <v>7.1390923118999998</v>
      </c>
      <c r="D15" s="93">
        <v>8.8788147778000006</v>
      </c>
      <c r="E15" s="93">
        <v>9.5063183309999992</v>
      </c>
      <c r="F15" s="93">
        <v>11.034859515999999</v>
      </c>
      <c r="G15" s="93">
        <v>10.801112446699999</v>
      </c>
      <c r="H15" s="132"/>
      <c r="I15" s="94">
        <v>9.5386299168999997</v>
      </c>
      <c r="J15" s="5"/>
    </row>
    <row r="16" spans="1:10" x14ac:dyDescent="0.25">
      <c r="A16" s="136"/>
      <c r="B16" s="62" t="s">
        <v>12</v>
      </c>
      <c r="C16" s="95">
        <v>10.2338107469</v>
      </c>
      <c r="D16" s="95">
        <v>10.487767442599999</v>
      </c>
      <c r="E16" s="95">
        <v>11.152664039199999</v>
      </c>
      <c r="F16" s="95">
        <v>12.795592105700001</v>
      </c>
      <c r="G16" s="95">
        <v>11.4130396078</v>
      </c>
      <c r="H16" s="132"/>
      <c r="I16" s="96">
        <v>11.152664039199999</v>
      </c>
      <c r="J16" s="5"/>
    </row>
    <row r="17" spans="1:14" ht="15" customHeight="1" x14ac:dyDescent="0.25">
      <c r="A17" s="137" t="s">
        <v>89</v>
      </c>
      <c r="B17" s="92" t="s">
        <v>9</v>
      </c>
      <c r="C17" s="88">
        <v>666702.52217053878</v>
      </c>
      <c r="D17" s="88">
        <v>235317.8550117742</v>
      </c>
      <c r="E17" s="88">
        <v>215976.7730992685</v>
      </c>
      <c r="F17" s="88">
        <v>260484.03561512951</v>
      </c>
      <c r="G17" s="88">
        <v>140790.90785361131</v>
      </c>
      <c r="H17" s="132"/>
      <c r="I17" s="89">
        <v>346387.53991739388</v>
      </c>
      <c r="J17" s="5"/>
    </row>
    <row r="18" spans="1:14" x14ac:dyDescent="0.25">
      <c r="A18" s="135"/>
      <c r="B18" s="52" t="s">
        <v>11</v>
      </c>
      <c r="C18" s="88">
        <v>322158</v>
      </c>
      <c r="D18" s="88">
        <v>161877.66666666669</v>
      </c>
      <c r="E18" s="88">
        <v>138329.66666666669</v>
      </c>
      <c r="F18" s="88">
        <v>221720.33333333331</v>
      </c>
      <c r="G18" s="88">
        <v>125356.81508</v>
      </c>
      <c r="H18" s="132"/>
      <c r="I18" s="89">
        <v>149998.38623173669</v>
      </c>
      <c r="J18" s="5"/>
    </row>
    <row r="19" spans="1:14" x14ac:dyDescent="0.25">
      <c r="A19" s="135"/>
      <c r="B19" s="52" t="s">
        <v>39</v>
      </c>
      <c r="C19" s="88">
        <v>586940.16666666674</v>
      </c>
      <c r="D19" s="88">
        <v>235072.66666666669</v>
      </c>
      <c r="E19" s="88">
        <v>222046</v>
      </c>
      <c r="F19" s="88">
        <v>246653.33333333331</v>
      </c>
      <c r="G19" s="88">
        <v>139331</v>
      </c>
      <c r="H19" s="132"/>
      <c r="I19" s="89">
        <v>241810.16666666669</v>
      </c>
      <c r="J19" s="5"/>
    </row>
    <row r="20" spans="1:14" x14ac:dyDescent="0.25">
      <c r="A20" s="136"/>
      <c r="B20" s="57" t="s">
        <v>12</v>
      </c>
      <c r="C20" s="88">
        <v>763613.9158959653</v>
      </c>
      <c r="D20" s="88">
        <v>324757</v>
      </c>
      <c r="E20" s="88">
        <v>256064.7501568149</v>
      </c>
      <c r="F20" s="88">
        <v>313565.19752333331</v>
      </c>
      <c r="G20" s="88">
        <v>149998.38623173669</v>
      </c>
      <c r="H20" s="132"/>
      <c r="I20" s="89">
        <v>354941.38718157698</v>
      </c>
      <c r="J20" s="5"/>
    </row>
    <row r="21" spans="1:14" ht="15" customHeight="1" x14ac:dyDescent="0.25">
      <c r="A21" s="135" t="s">
        <v>43</v>
      </c>
      <c r="B21" s="92" t="s">
        <v>9</v>
      </c>
      <c r="C21" s="97">
        <v>-7482.0000058527003</v>
      </c>
      <c r="D21" s="97">
        <v>-13720.8231126438</v>
      </c>
      <c r="E21" s="97">
        <v>-17331.219522601801</v>
      </c>
      <c r="F21" s="97">
        <v>-25846.7559864631</v>
      </c>
      <c r="G21" s="97">
        <v>-12609.772666278001</v>
      </c>
      <c r="H21" s="132"/>
      <c r="I21" s="98">
        <v>-14122.2909768439</v>
      </c>
      <c r="J21" s="18"/>
    </row>
    <row r="22" spans="1:14" x14ac:dyDescent="0.25">
      <c r="A22" s="135"/>
      <c r="B22" s="52" t="s">
        <v>11</v>
      </c>
      <c r="C22" s="99">
        <v>-34575.75</v>
      </c>
      <c r="D22" s="99">
        <v>-25935.166666666701</v>
      </c>
      <c r="E22" s="99">
        <v>-23198.833333333299</v>
      </c>
      <c r="F22" s="99">
        <v>-32663.073014832298</v>
      </c>
      <c r="G22" s="99">
        <v>-16065.5</v>
      </c>
      <c r="H22" s="132"/>
      <c r="I22" s="100">
        <v>-25935.166666666701</v>
      </c>
      <c r="J22" s="18"/>
    </row>
    <row r="23" spans="1:14" x14ac:dyDescent="0.25">
      <c r="A23" s="135"/>
      <c r="B23" s="52" t="s">
        <v>39</v>
      </c>
      <c r="C23" s="99">
        <v>-21236.666666666701</v>
      </c>
      <c r="D23" s="99">
        <v>-14340.666666666701</v>
      </c>
      <c r="E23" s="99">
        <v>-16657.833333333299</v>
      </c>
      <c r="F23" s="99">
        <v>-24580.638999999999</v>
      </c>
      <c r="G23" s="99">
        <v>-11335.5</v>
      </c>
      <c r="H23" s="132"/>
      <c r="I23" s="100">
        <v>-16979.333333333299</v>
      </c>
      <c r="J23" s="18"/>
    </row>
    <row r="24" spans="1:14" x14ac:dyDescent="0.25">
      <c r="A24" s="136"/>
      <c r="B24" s="57" t="s">
        <v>12</v>
      </c>
      <c r="C24" s="99">
        <v>123.5344194445</v>
      </c>
      <c r="D24" s="99">
        <v>-3939.8333333332998</v>
      </c>
      <c r="E24" s="99">
        <v>-12556.833333333299</v>
      </c>
      <c r="F24" s="99">
        <v>-17154.333333333299</v>
      </c>
      <c r="G24" s="99">
        <v>-8819.3712317367008</v>
      </c>
      <c r="H24" s="132"/>
      <c r="I24" s="100">
        <v>-8819.3712317367008</v>
      </c>
      <c r="J24" s="18"/>
    </row>
    <row r="25" spans="1:14" ht="15" customHeight="1" x14ac:dyDescent="0.25">
      <c r="A25" s="137" t="s">
        <v>88</v>
      </c>
      <c r="B25" s="52" t="s">
        <v>9</v>
      </c>
      <c r="C25" s="101">
        <v>-1.1222396431999999</v>
      </c>
      <c r="D25" s="101">
        <v>-5.8307615935000001</v>
      </c>
      <c r="E25" s="101">
        <v>-8.0245756402000001</v>
      </c>
      <c r="F25" s="101">
        <v>-9.9225873575999994</v>
      </c>
      <c r="G25" s="101">
        <v>-8.9563828080000008</v>
      </c>
      <c r="H25" s="132"/>
      <c r="I25" s="102">
        <v>-4.0770204898999998</v>
      </c>
      <c r="J25" s="6"/>
    </row>
    <row r="26" spans="1:14" x14ac:dyDescent="0.25">
      <c r="A26" s="135"/>
      <c r="B26" s="52" t="s">
        <v>11</v>
      </c>
      <c r="C26" s="103">
        <v>-6.8963113033000001</v>
      </c>
      <c r="D26" s="103">
        <v>-8.8283868171000002</v>
      </c>
      <c r="E26" s="103">
        <v>-10.0042063842</v>
      </c>
      <c r="F26" s="103">
        <v>-12.5608467769</v>
      </c>
      <c r="G26" s="103">
        <v>-10.888331814600001</v>
      </c>
      <c r="H26" s="132"/>
      <c r="I26" s="104">
        <v>-9.5443088180999993</v>
      </c>
      <c r="J26" s="18"/>
    </row>
    <row r="27" spans="1:14" x14ac:dyDescent="0.25">
      <c r="A27" s="135"/>
      <c r="B27" s="52" t="s">
        <v>39</v>
      </c>
      <c r="C27" s="103">
        <v>-3.9306886503</v>
      </c>
      <c r="D27" s="103">
        <v>-6.1005249441</v>
      </c>
      <c r="E27" s="103">
        <v>-8.9016817313000001</v>
      </c>
      <c r="F27" s="103">
        <v>-8.8692488102000002</v>
      </c>
      <c r="G27" s="103">
        <v>-9.4195418089</v>
      </c>
      <c r="H27" s="132"/>
      <c r="I27" s="104">
        <v>-7.1532771551999996</v>
      </c>
      <c r="J27" s="18"/>
    </row>
    <row r="28" spans="1:14" x14ac:dyDescent="0.25">
      <c r="A28" s="138"/>
      <c r="B28" s="64" t="s">
        <v>12</v>
      </c>
      <c r="C28" s="105">
        <v>0.2261292275</v>
      </c>
      <c r="D28" s="105">
        <v>-3.1919797014000002</v>
      </c>
      <c r="E28" s="105">
        <v>-5.3862047329999996</v>
      </c>
      <c r="F28" s="105">
        <v>-7.5274407952000004</v>
      </c>
      <c r="G28" s="105">
        <v>-6.2512437481000003</v>
      </c>
      <c r="H28" s="133"/>
      <c r="I28" s="106">
        <v>-3.8432007751000001</v>
      </c>
      <c r="J28" s="6"/>
    </row>
    <row r="29" spans="1:14" x14ac:dyDescent="0.25">
      <c r="A29" s="22"/>
      <c r="B29" s="8"/>
      <c r="C29" s="15"/>
      <c r="D29" s="15"/>
      <c r="E29" s="15"/>
      <c r="F29" s="15"/>
      <c r="G29" s="15"/>
      <c r="H29" s="19"/>
      <c r="I29" s="15"/>
      <c r="J29" s="6"/>
    </row>
    <row r="30" spans="1:14" x14ac:dyDescent="0.25">
      <c r="A30" s="122"/>
      <c r="B30" s="122"/>
      <c r="C30" s="122"/>
      <c r="D30" s="122"/>
      <c r="E30" s="122"/>
      <c r="F30" s="122"/>
      <c r="G30" s="122"/>
      <c r="H30" s="122"/>
      <c r="I30" s="122"/>
      <c r="J30" s="87"/>
      <c r="K30" s="87"/>
      <c r="L30" s="87"/>
      <c r="M30" s="87"/>
      <c r="N30" s="87"/>
    </row>
    <row r="31" spans="1:14" x14ac:dyDescent="0.25">
      <c r="A31" s="122"/>
      <c r="B31" s="122"/>
      <c r="C31" s="122"/>
      <c r="D31" s="122"/>
      <c r="E31" s="122"/>
      <c r="F31" s="122"/>
      <c r="G31" s="122"/>
      <c r="H31" s="122"/>
      <c r="I31" s="122"/>
      <c r="J31" s="87"/>
      <c r="K31" s="87"/>
      <c r="L31" s="87"/>
      <c r="M31" s="87"/>
      <c r="N31" s="87"/>
    </row>
  </sheetData>
  <mergeCells count="9">
    <mergeCell ref="A30:I30"/>
    <mergeCell ref="A31:I31"/>
    <mergeCell ref="A6:I6"/>
    <mergeCell ref="H9:H28"/>
    <mergeCell ref="A9:A12"/>
    <mergeCell ref="A25:A28"/>
    <mergeCell ref="A13:A16"/>
    <mergeCell ref="A17:A20"/>
    <mergeCell ref="A21:A24"/>
  </mergeCells>
  <conditionalFormatting sqref="C7:C29 D8:I8">
    <cfRule type="expression" dxfId="5" priority="6" stopIfTrue="1">
      <formula>#REF!="Peer group: A"</formula>
    </cfRule>
  </conditionalFormatting>
  <conditionalFormatting sqref="D7 D9:D29">
    <cfRule type="expression" dxfId="4" priority="7" stopIfTrue="1">
      <formula>#REF!="Peer group: B"</formula>
    </cfRule>
  </conditionalFormatting>
  <conditionalFormatting sqref="E7 E9:E29">
    <cfRule type="expression" dxfId="3" priority="8" stopIfTrue="1">
      <formula>#REF!="Peer group: C"</formula>
    </cfRule>
  </conditionalFormatting>
  <conditionalFormatting sqref="F7 F9:F29">
    <cfRule type="expression" dxfId="2" priority="9" stopIfTrue="1">
      <formula>#REF!="Peer group: D"</formula>
    </cfRule>
  </conditionalFormatting>
  <conditionalFormatting sqref="G7 G9:G29">
    <cfRule type="expression" dxfId="1" priority="10" stopIfTrue="1">
      <formula>#REF!="Peer group: E"</formula>
    </cfRule>
  </conditionalFormatting>
  <conditionalFormatting sqref="H7 H9">
    <cfRule type="expression" dxfId="0" priority="11" stopIfTrue="1">
      <formula>#REF!="Peer group: F"</formula>
    </cfRule>
  </conditionalFormatting>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Notes</vt:lpstr>
      <vt:lpstr>Tables 1 and 2</vt:lpstr>
      <vt:lpstr>Table 3</vt:lpstr>
      <vt:lpstr>Table 4</vt:lpstr>
      <vt:lpstr>freq</vt:lpstr>
      <vt:lpstr>Notes!Print_Area</vt:lpstr>
      <vt:lpstr>'Table 3'!Print_Area</vt:lpstr>
      <vt:lpstr>'Table 4'!Print_Area</vt:lpstr>
      <vt:lpstr>'Tables 1 and 2'!Print_Area</vt:lpstr>
      <vt:lpstr>'Table 3'!Print_Titles</vt:lpstr>
      <vt:lpstr>'Tables 1 and 2'!Print_Titles</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Parker</dc:creator>
  <cp:lastModifiedBy>Danny Shone [7003]</cp:lastModifiedBy>
  <cp:lastPrinted>2019-05-22T10:15:52Z</cp:lastPrinted>
  <dcterms:created xsi:type="dcterms:W3CDTF">2019-04-09T08:28:14Z</dcterms:created>
  <dcterms:modified xsi:type="dcterms:W3CDTF">2019-05-23T07:22:06Z</dcterms:modified>
</cp:coreProperties>
</file>