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Regulatory advice 14 annual financial return/2024/"/>
    </mc:Choice>
  </mc:AlternateContent>
  <xr:revisionPtr revIDLastSave="0" documentId="8_{26B6731C-EA7C-43CB-9099-F980720DCD6E}" xr6:coauthVersionLast="47" xr6:coauthVersionMax="47" xr10:uidLastSave="{00000000-0000-0000-0000-000000000000}"/>
  <bookViews>
    <workbookView xWindow="-120" yWindow="-120" windowWidth="29040" windowHeight="15840" tabRatio="667" xr2:uid="{28F76D16-3AF7-49FF-AD85-D37368579BC4}"/>
  </bookViews>
  <sheets>
    <sheet name="Information" sheetId="49" r:id="rId1"/>
    <sheet name="Assumptions" sheetId="145" r:id="rId2"/>
    <sheet name="1 Inc and Exp" sheetId="2" r:id="rId3"/>
    <sheet name="2 Financial position" sheetId="3" r:id="rId4"/>
    <sheet name="3 Cash flow" sheetId="4" r:id="rId5"/>
    <sheet name="4 Income" sheetId="6" r:id="rId6"/>
    <sheet name="5 Research" sheetId="5" r:id="rId7"/>
    <sheet name="6 Fees" sheetId="16" r:id="rId8"/>
    <sheet name="7 FTEs" sheetId="19" r:id="rId9"/>
    <sheet name="7a FTE Domicile" sheetId="139" r:id="rId10"/>
    <sheet name="8 Cost centre" sheetId="9" r:id="rId11"/>
    <sheet name="9 Staff" sheetId="10" r:id="rId12"/>
    <sheet name="10 Severance" sheetId="11" r:id="rId13"/>
    <sheet name="11 Remuneration" sheetId="12" r:id="rId14"/>
    <sheet name="12 Capital" sheetId="13" r:id="rId15"/>
    <sheet name="13 Commitments" sheetId="14" r:id="rId16"/>
    <sheet name="14 Access &amp; Participation" sheetId="80" r:id="rId17"/>
  </sheets>
  <definedNames>
    <definedName name="_AMO_UniqueIdentifier" hidden="1">"'850502d6-ad66-4ae7-b0e5-caeb2d802b4f'"</definedName>
    <definedName name="ACADEMIC_CC">#REF!</definedName>
    <definedName name="AFRYEAR_Datacols">#REF!</definedName>
    <definedName name="AFRYEAR_Rowtags">#REF!</definedName>
    <definedName name="AFRYEAR_Rowvars">#REF!</definedName>
    <definedName name="DEADLINE1">#REF!</definedName>
    <definedName name="DEADLINE1_TEXT">#REF!</definedName>
    <definedName name="DEADLINE2">#REF!</definedName>
    <definedName name="DEADLINE2_TEXT">#REF!</definedName>
    <definedName name="DEADLINE3">#REF!</definedName>
    <definedName name="DEADLINE3_TEXT">#REF!</definedName>
    <definedName name="Flags_hide">#REF!</definedName>
    <definedName name="Flags_Yearend_datacols">#REF!</definedName>
    <definedName name="Flags_Yearend_rowtags">#REF!</definedName>
    <definedName name="Flags_Yearend_rowvars">#REF!</definedName>
    <definedName name="FlagsLoad_datacols">#REF!</definedName>
    <definedName name="FlagsLoad_rowtags">#REF!</definedName>
    <definedName name="FlagsLoad_rowvars">#REF!</definedName>
    <definedName name="HEIFY1">#REF!</definedName>
    <definedName name="HEIFY1_IN">#REF!</definedName>
    <definedName name="HEIFY2">#REF!</definedName>
    <definedName name="HEIFY2_IN">#REF!</definedName>
    <definedName name="HIDE_YEAR1">#REF!</definedName>
    <definedName name="HIDE_YEAR2">#REF!</definedName>
    <definedName name="HIDE_YEAR3">#REF!</definedName>
    <definedName name="HIDE_YEAR4">#REF!</definedName>
    <definedName name="HIDE_YEAR5">#REF!</definedName>
    <definedName name="HIDE_YEAR6">#REF!</definedName>
    <definedName name="HIDE_YEAR7">#REF!</definedName>
    <definedName name="Income">#REF!</definedName>
    <definedName name="PREVIOUS_NUMBER">#REF!</definedName>
    <definedName name="PREVIOUS_TEXT_SUBMIT">#REF!</definedName>
    <definedName name="_xlnm.Print_Area" localSheetId="2">'1 Inc and Exp'!$A$1:$J$51</definedName>
    <definedName name="_xlnm.Print_Area" localSheetId="12">'10 Severance'!$A$1:$F$44</definedName>
    <definedName name="_xlnm.Print_Area" localSheetId="13">'11 Remuneration'!$A$1:$M$99</definedName>
    <definedName name="_xlnm.Print_Area" localSheetId="14">'12 Capital'!$A$1:$M$37</definedName>
    <definedName name="_xlnm.Print_Area" localSheetId="15">'13 Commitments'!$A$1:$T$77</definedName>
    <definedName name="_xlnm.Print_Area" localSheetId="16">'14 Access &amp; Participation'!$A$1:$J$18</definedName>
    <definedName name="_xlnm.Print_Area" localSheetId="3">'2 Financial position'!$A$1:$J$78</definedName>
    <definedName name="_xlnm.Print_Area" localSheetId="4">'3 Cash flow'!$A$1:$P$93</definedName>
    <definedName name="_xlnm.Print_Area" localSheetId="5">'4 Income'!$A$1:$J$57</definedName>
    <definedName name="_xlnm.Print_Area" localSheetId="6">'5 Research'!$A$1:$Z$70</definedName>
    <definedName name="_xlnm.Print_Area" localSheetId="7">'6 Fees'!$A$1:$M$46</definedName>
    <definedName name="_xlnm.Print_Area" localSheetId="8">'7 FTEs'!$A$1:$X$34</definedName>
    <definedName name="_xlnm.Print_Area" localSheetId="10">'8 Cost centre'!$A$1:$J$182</definedName>
    <definedName name="_xlnm.Print_Area" localSheetId="11">'9 Staff'!$A$1:$P$191</definedName>
    <definedName name="_xlnm.Print_Area" localSheetId="0">Information!$A$7:$L$29</definedName>
    <definedName name="_xlnm.Print_Titles" localSheetId="2">'1 Inc and Exp'!$1:$7</definedName>
    <definedName name="_xlnm.Print_Titles" localSheetId="12">'10 Severance'!$1:$7</definedName>
    <definedName name="_xlnm.Print_Titles" localSheetId="3">'2 Financial position'!$1:$8</definedName>
    <definedName name="_xlnm.Print_Titles" localSheetId="4">'3 Cash flow'!$1:$7</definedName>
    <definedName name="_xlnm.Print_Titles" localSheetId="5">'4 Income'!$1:$7</definedName>
    <definedName name="_xlnm.Print_Titles" localSheetId="6">'5 Research'!$A:$B,'5 Research'!$1:$7</definedName>
    <definedName name="_xlnm.Print_Titles" localSheetId="7">'6 Fees'!$1:$9</definedName>
    <definedName name="_xlnm.Print_Titles" localSheetId="10">'8 Cost centre'!$1:$6</definedName>
    <definedName name="_xlnm.Print_Titles" localSheetId="11">'9 Staff'!$1:$7</definedName>
    <definedName name="PROVIDER">#REF!</definedName>
    <definedName name="PROVUKPRN">#REF!</definedName>
    <definedName name="PROVUKRPN">#REF!</definedName>
    <definedName name="REGCAT">#REF!</definedName>
    <definedName name="REGISTRATION_YEAR">#REF!</definedName>
    <definedName name="RESEARCHY1">#REF!</definedName>
    <definedName name="RESEARCHY1_IN">#REF!</definedName>
    <definedName name="RESEARCHY2">#REF!</definedName>
    <definedName name="RESEARCHY2_IN">#REF!</definedName>
    <definedName name="Submission_Number_Datacols">#REF!</definedName>
    <definedName name="Submission_Number_RowTags">#REF!</definedName>
    <definedName name="Submission_Number_RowVars">#REF!</definedName>
    <definedName name="T0_datacols_b1">Assumptions!#REF!</definedName>
    <definedName name="T0_datacols_b2">Assumptions!#REF!</definedName>
    <definedName name="T0_datacols_c1">Assumptions!#REF!</definedName>
    <definedName name="T0_datacols_c2">Assumptions!#REF!</definedName>
    <definedName name="T0_datacols1">Assumptions!#REF!</definedName>
    <definedName name="T0_datacols2">Assumptions!#REF!</definedName>
    <definedName name="T0_hide">Assumptions!#REF!</definedName>
    <definedName name="T0_hidecols">Assumptions!#REF!</definedName>
    <definedName name="T0_hidecols1">Assumptions!#REF!</definedName>
    <definedName name="T0_hidecols2">Assumptions!#REF!</definedName>
    <definedName name="T0_hiderows">Assumptions!#REF!</definedName>
    <definedName name="T0_hiderows1">Assumptions!#REF!</definedName>
    <definedName name="T0_rowtags_b1">Assumptions!#REF!</definedName>
    <definedName name="T0_rowtags_c1">Assumptions!#REF!</definedName>
    <definedName name="T0_rowtags1">Assumptions!#REF!</definedName>
    <definedName name="T0_rowvars">Assumptions!#REF!</definedName>
    <definedName name="T1_datacols_b1">'1 Inc and Exp'!#REF!</definedName>
    <definedName name="T1_datacols_b2">'1 Inc and Exp'!#REF!</definedName>
    <definedName name="T1_datacols_c1">'1 Inc and Exp'!#REF!</definedName>
    <definedName name="T1_datacols_c2">'1 Inc and Exp'!#REF!</definedName>
    <definedName name="T1_datacols1">'1 Inc and Exp'!#REF!</definedName>
    <definedName name="T1_datacols2">'1 Inc and Exp'!#REF!</definedName>
    <definedName name="T1_dropdown">#REF!</definedName>
    <definedName name="T1_hide">'1 Inc and Exp'!#REF!</definedName>
    <definedName name="T1_hidecols_A">'1 Inc and Exp'!#REF!</definedName>
    <definedName name="T1_hidecols1">'1 Inc and Exp'!#REF!</definedName>
    <definedName name="T1_hidecols2">'1 Inc and Exp'!#REF!</definedName>
    <definedName name="T1_hidecols3">'1 Inc and Exp'!#REF!</definedName>
    <definedName name="T1_hidecols4">'1 Inc and Exp'!#REF!</definedName>
    <definedName name="T1_hidecols5">'1 Inc and Exp'!#REF!</definedName>
    <definedName name="T1_hiderows_A">'1 Inc and Exp'!#REF!</definedName>
    <definedName name="T1_hiderows_B">'1 Inc and Exp'!#REF!</definedName>
    <definedName name="T1_hiderows1">'1 Inc and Exp'!#REF!</definedName>
    <definedName name="T1_hiderows2">'1 Inc and Exp'!#REF!</definedName>
    <definedName name="T1_hiderows3">'1 Inc and Exp'!#REF!</definedName>
    <definedName name="T1_rowtags_b1">'1 Inc and Exp'!#REF!</definedName>
    <definedName name="T1_rowtags_c1">'1 Inc and Exp'!#REF!</definedName>
    <definedName name="T1_rowtags1">'1 Inc and Exp'!#REF!</definedName>
    <definedName name="T1_rowtags10">'1 Inc and Exp'!#REF!</definedName>
    <definedName name="T1_rowtags11">'1 Inc and Exp'!#REF!</definedName>
    <definedName name="T1_rowtags2">'1 Inc and Exp'!#REF!</definedName>
    <definedName name="T1_rowtags3">'1 Inc and Exp'!#REF!</definedName>
    <definedName name="T1_rowtags4">'1 Inc and Exp'!#REF!</definedName>
    <definedName name="T1_rowtags5">'1 Inc and Exp'!#REF!</definedName>
    <definedName name="T1_rowtags6">'1 Inc and Exp'!#REF!</definedName>
    <definedName name="T1_rowtags7">'1 Inc and Exp'!#REF!</definedName>
    <definedName name="T1_rowtags8">'1 Inc and Exp'!#REF!</definedName>
    <definedName name="T1_rowtags9">'1 Inc and Exp'!#REF!</definedName>
    <definedName name="T1_rowvars">'1 Inc and Exp'!#REF!</definedName>
    <definedName name="T1_W1_DROPDOWN">'1 Inc and Exp'!#REF!</definedName>
    <definedName name="T1_W2_DROPDOWN">'1 Inc and Exp'!#REF!</definedName>
    <definedName name="T1_W3_DROPDOWN">'1 Inc and Exp'!#REF!</definedName>
    <definedName name="T1_W4_DROPDOWN">'1 Inc and Exp'!#REF!</definedName>
    <definedName name="T1_W5_DROPDOWN">'1 Inc and Exp'!#REF!</definedName>
    <definedName name="T10_datacols_a1">'10 Severance'!$C$46:$D$46</definedName>
    <definedName name="T10_datacols_a2">'10 Severance'!$M$46</definedName>
    <definedName name="T10_datacols_b1">'10 Severance'!$C$50</definedName>
    <definedName name="T10_datacols_b2">'10 Severance'!$M$50</definedName>
    <definedName name="T10_datacols_c1">'10 Severance'!$B$53</definedName>
    <definedName name="T10_datacols_c2">'10 Severance'!$M$53</definedName>
    <definedName name="T10_hide">'10 Severance'!$G$2</definedName>
    <definedName name="T10_hidecols_A">'10 Severance'!$J$2:$K$2</definedName>
    <definedName name="T10_hidecols1">'10 Severance'!$J$2</definedName>
    <definedName name="T10_hidecols2">'10 Severance'!$K$2</definedName>
    <definedName name="T10_hiderows">'10 Severance'!$I$46:$I$55</definedName>
    <definedName name="T10_hiderows1">'10 Severance'!$I$46</definedName>
    <definedName name="T10_rowtags_a1">'10 Severance'!$F$10:$I$12</definedName>
    <definedName name="T10_rowtags_a2">'10 Severance'!$F$15:$I$15</definedName>
    <definedName name="T10_rowtags_a3">'10 Severance'!$F$19:$I$20</definedName>
    <definedName name="T10_rowtags_a4">'10 Severance'!$F$22:$I$23</definedName>
    <definedName name="T10_rowtags_b">'10 Severance'!$F$8:$I$8</definedName>
    <definedName name="T10_rowtags_c">'10 Severance'!$F$14:$I$14</definedName>
    <definedName name="T10_rowvars">'10 Severance'!$F$7:$I$7</definedName>
    <definedName name="T10pre_datacols">'10 Severance'!$C$46</definedName>
    <definedName name="T11_1a_1">'11 Remuneration'!$C$9</definedName>
    <definedName name="T11_1a_2">'11 Remuneration'!$E$9</definedName>
    <definedName name="T11_1a_3">'11 Remuneration'!$G$9</definedName>
    <definedName name="T11_1a_4">'11 Remuneration'!$I$9</definedName>
    <definedName name="T11_1b_1">'11 Remuneration'!$C$10</definedName>
    <definedName name="T11_1b_2">'11 Remuneration'!$E$10</definedName>
    <definedName name="T11_1b_3">'11 Remuneration'!$G$10</definedName>
    <definedName name="T11_1b_4">'11 Remuneration'!$I$10</definedName>
    <definedName name="T11_1c_1">'11 Remuneration'!$C$11</definedName>
    <definedName name="T11_1c_2">'11 Remuneration'!$E$11</definedName>
    <definedName name="T11_1c_3">'11 Remuneration'!$G$11</definedName>
    <definedName name="T11_1c_4">'11 Remuneration'!$I$11</definedName>
    <definedName name="T11_datacols_a1">'11 Remuneration'!$C$111:$L$111</definedName>
    <definedName name="T11_datacols_a2">'11 Remuneration'!$T$111</definedName>
    <definedName name="T11_datacols_b1">'11 Remuneration'!$C$117</definedName>
    <definedName name="T11_datacols_b2">'11 Remuneration'!$E$117</definedName>
    <definedName name="T11_datacols_b3">'11 Remuneration'!$G$117</definedName>
    <definedName name="T11_datacols_b4">'11 Remuneration'!$I$117</definedName>
    <definedName name="T11_datacols_b5">'11 Remuneration'!$T$117</definedName>
    <definedName name="T11_datacols_c1">'11 Remuneration'!$C$120</definedName>
    <definedName name="T11_datacols_c2">'11 Remuneration'!$E$120</definedName>
    <definedName name="T11_datacols_c3">'11 Remuneration'!$G$120</definedName>
    <definedName name="T11_datacols_c4">'11 Remuneration'!$I$120</definedName>
    <definedName name="T11_datacols_c5">'11 Remuneration'!$T$120</definedName>
    <definedName name="T11_datacols_d1">'11 Remuneration'!$B$123</definedName>
    <definedName name="T11_datacols_d2">'11 Remuneration'!$T$123</definedName>
    <definedName name="T11_datacols_e1">'11 Remuneration'!$C$126</definedName>
    <definedName name="T11_datacols_e2">'11 Remuneration'!$T$126</definedName>
    <definedName name="T11_hide">'11 Remuneration'!$P$2</definedName>
    <definedName name="T11_hidecols_A">'11 Remuneration'!$S$2:$T$2</definedName>
    <definedName name="T11_hidecols1">'11 Remuneration'!$S$2</definedName>
    <definedName name="T11_hidecols2">'11 Remuneration'!$T$2</definedName>
    <definedName name="T11_hiderows">'11 Remuneration'!$P$111:$P$127</definedName>
    <definedName name="T11_hiderows1">'11 Remuneration'!$P$111</definedName>
    <definedName name="T11_rowtags_a1">'11 Remuneration'!$O$14:$R$14</definedName>
    <definedName name="T11_rowtags_a10">'11 Remuneration'!$O$57:$R$58</definedName>
    <definedName name="T11_rowtags_a2">'11 Remuneration'!$O$16:$R$25</definedName>
    <definedName name="T11_rowtags_a3">'11 Remuneration'!$O$28:$R$31</definedName>
    <definedName name="T11_rowtags_a4">'11 Remuneration'!$O$34:$R$34</definedName>
    <definedName name="T11_rowtags_a5">'11 Remuneration'!$O$37:$R$39</definedName>
    <definedName name="T11_rowtags_a6">'11 Remuneration'!$O$42:$R$42</definedName>
    <definedName name="T11_rowtags_a7">'11 Remuneration'!$O$45:$R$48</definedName>
    <definedName name="T11_rowtags_a8">'11 Remuneration'!$O$51:$R$51</definedName>
    <definedName name="T11_rowtags_a9">'11 Remuneration'!$O$53:$R$53</definedName>
    <definedName name="T11_rowtags_b">'11 Remuneration'!$O$9:$R$9</definedName>
    <definedName name="T11_rowtags_c">'11 Remuneration'!$O$10:$R$11</definedName>
    <definedName name="T11_rowtags_d1">'11 Remuneration'!$O$33:$R$33</definedName>
    <definedName name="T11_rowtags_d2">'11 Remuneration'!$O$41:$R$41</definedName>
    <definedName name="T11_rowtags_d3">'11 Remuneration'!$O$50:$R$50</definedName>
    <definedName name="T11_rowtags_d4">'11 Remuneration'!$O$62:$R$62</definedName>
    <definedName name="T11_rowtags_d5">'11 Remuneration'!$O$66:$R$66</definedName>
    <definedName name="T11_rowtags_d6">'11 Remuneration'!$O$70:$R$70</definedName>
    <definedName name="T11_rowtags_d7">'11 Remuneration'!$O$73:$R$73</definedName>
    <definedName name="T11_rowtags_e1">'11 Remuneration'!$O$60:$R$60</definedName>
    <definedName name="T11_rowtags_e2">'11 Remuneration'!$O$64:$R$64</definedName>
    <definedName name="T11_rowtags_e3">'11 Remuneration'!$O$68:$R$68</definedName>
    <definedName name="T11_rowvars">'11 Remuneration'!$O$8:$R$8</definedName>
    <definedName name="T11pre_datacols">'11 Remuneration'!$C$111:$L$111</definedName>
    <definedName name="T11pre_datacols1">'11 Remuneration'!$C$114</definedName>
    <definedName name="T11pre_datacols2">'11 Remuneration'!$E$114</definedName>
    <definedName name="T11pre_datacols3">'11 Remuneration'!$G$114</definedName>
    <definedName name="T11pre_datacols4">'11 Remuneration'!$I$114</definedName>
    <definedName name="T12_datacols1">'12 Capital'!$C$39:$M$39</definedName>
    <definedName name="T12_datacols2">'12 Capital'!$T$39</definedName>
    <definedName name="T12_hide">'12 Capital'!$P$2</definedName>
    <definedName name="T12_hidecols">'12 Capital'!$S$2:$T$2</definedName>
    <definedName name="T12_hidecols1">'12 Capital'!$S$2</definedName>
    <definedName name="T12_hidecols2">'12 Capital'!$T$2</definedName>
    <definedName name="T12_hiderows">'12 Capital'!$Q$40</definedName>
    <definedName name="T12_rowtags1">'12 Capital'!$O$9:$R$10</definedName>
    <definedName name="T12_rowtags2">'12 Capital'!$O$13:$R$14</definedName>
    <definedName name="T12_rowtags3">'12 Capital'!$O$17:$R$18</definedName>
    <definedName name="T12_rowtags4">'12 Capital'!$O$20:$R$20</definedName>
    <definedName name="T12_rowvars">'12 Capital'!$O$7:$R$7</definedName>
    <definedName name="T13_datacols1">'13 Commitments'!$B$78:$S$78</definedName>
    <definedName name="T13_datacols2">'13 Commitments'!#REF!</definedName>
    <definedName name="T13_datacols3">'13 Commitments'!$AA$78</definedName>
    <definedName name="T13_hide">'13 Commitments'!$Z$3</definedName>
    <definedName name="T13_hidecols">'13 Commitments'!$Z$2:$AA$2</definedName>
    <definedName name="T13_hidecols1">'13 Commitments'!$Z$2</definedName>
    <definedName name="T13_hidecols2">'13 Commitments'!$AA$2</definedName>
    <definedName name="T13_hiderows">'13 Commitments'!$X$79:$X$80</definedName>
    <definedName name="T13_hiderows1">'13 Commitments'!$X$79</definedName>
    <definedName name="T13_rowtags">'13 Commitments'!$V$8:$Y$58</definedName>
    <definedName name="T13_rowvars">'13 Commitments'!$V$7:$Y$7</definedName>
    <definedName name="T13pre_datacols">'13 Commitments'!$B$78:$S$78</definedName>
    <definedName name="T14_datacols1">'14 Access &amp; Participation'!$C$21:$F$21</definedName>
    <definedName name="T14_datacols2">'14 Access &amp; Participation'!$Q$21</definedName>
    <definedName name="T14_hide">'14 Access &amp; Participation'!$K$2</definedName>
    <definedName name="T14_hidecols_A">'14 Access &amp; Participation'!$K$3:$M$3</definedName>
    <definedName name="T14_hidecols1">'14 Access &amp; Participation'!$K$3</definedName>
    <definedName name="T14_hidecols2">'14 Access &amp; Participation'!$L$3</definedName>
    <definedName name="T14_hidecols3">'14 Access &amp; Participation'!$M$3</definedName>
    <definedName name="T14_rowtags1">'14 Access &amp; Participation'!$H$9:$J$13</definedName>
    <definedName name="T14_rowvars">'14 Access &amp; Participation'!$H$7:$J$7</definedName>
    <definedName name="T14pre_datacols1">'14 Access &amp; Participation'!$C$23</definedName>
    <definedName name="T14pre_datacols2">'14 Access &amp; Participation'!$Q$23</definedName>
    <definedName name="T15_datacols1">'7a FTE Domicile'!$C$46:$T$46</definedName>
    <definedName name="T15_datacols2">'7a FTE Domicile'!$AQ$46</definedName>
    <definedName name="T15_hide">'7a FTE Domicile'!$AI$3</definedName>
    <definedName name="T15_hidecols_A">'7a FTE Domicile'!$AI$2:$AJ$2</definedName>
    <definedName name="T15_hidecols1">'7a FTE Domicile'!$AI$2</definedName>
    <definedName name="T15_hidecols2">'7a FTE Domicile'!$AJ$2</definedName>
    <definedName name="T15_hiderows">'7a FTE Domicile'!$AN$47:$AN$48</definedName>
    <definedName name="T15_hiderows1">'7a FTE Domicile'!$AN$47</definedName>
    <definedName name="T15_rowtags1">'7a FTE Domicile'!$AE$12:$AH$19</definedName>
    <definedName name="T15_rowtags2">'7a FTE Domicile'!$AE$22:$AH$22</definedName>
    <definedName name="T15_rowtags3">'7a FTE Domicile'!$AE$24:$AH$24</definedName>
    <definedName name="T15_rowvars">'7a FTE Domicile'!$AE$9:$AH$9</definedName>
    <definedName name="T15_W1_DROPDOWN">'7a FTE Domicile'!#REF!</definedName>
    <definedName name="T1pre_datacols">'1 Inc and Exp'!#REF!</definedName>
    <definedName name="T2_datacols1">'2 Financial position'!#REF!</definedName>
    <definedName name="T2_datacols2">'2 Financial position'!#REF!</definedName>
    <definedName name="T2_hide">'2 Financial position'!#REF!</definedName>
    <definedName name="T2_hidecols_A">'2 Financial position'!#REF!</definedName>
    <definedName name="T2_hidecols1">'2 Financial position'!#REF!</definedName>
    <definedName name="T2_hidecols2">'2 Financial position'!#REF!</definedName>
    <definedName name="T2_hiderows">'2 Financial position'!#REF!</definedName>
    <definedName name="T2_hiderows1">'2 Financial position'!#REF!</definedName>
    <definedName name="T2_rowtags1">'2 Financial position'!#REF!</definedName>
    <definedName name="T2_rowtags10">'2 Financial position'!#REF!</definedName>
    <definedName name="T2_rowtags11">'2 Financial position'!#REF!</definedName>
    <definedName name="T2_rowtags12">'2 Financial position'!#REF!</definedName>
    <definedName name="T2_rowtags13">'2 Financial position'!#REF!</definedName>
    <definedName name="T2_rowtags14">'2 Financial position'!#REF!</definedName>
    <definedName name="T2_rowtags2">'2 Financial position'!#REF!</definedName>
    <definedName name="T2_rowtags3">'2 Financial position'!#REF!</definedName>
    <definedName name="T2_rowtags4">'2 Financial position'!#REF!</definedName>
    <definedName name="T2_rowtags5">'2 Financial position'!#REF!</definedName>
    <definedName name="T2_rowtags6">'2 Financial position'!#REF!</definedName>
    <definedName name="T2_rowtags7">'2 Financial position'!#REF!</definedName>
    <definedName name="T2_rowtags8">'2 Financial position'!#REF!</definedName>
    <definedName name="T2_rowtags9">'2 Financial position'!#REF!</definedName>
    <definedName name="T2_rowvars">'2 Financial position'!#REF!</definedName>
    <definedName name="T2pre_datacols">'2 Financial position'!#REF!</definedName>
    <definedName name="T3_datacols_a1">'3 Cash flow'!#REF!</definedName>
    <definedName name="T3_datacols_a2">'3 Cash flow'!#REF!</definedName>
    <definedName name="T3_datacols_b1">'3 Cash flow'!#REF!</definedName>
    <definedName name="T3_datacols_b2">'3 Cash flow'!#REF!</definedName>
    <definedName name="T3_datacols_c1">'3 Cash flow'!#REF!</definedName>
    <definedName name="T3_datacols_c2">'3 Cash flow'!#REF!</definedName>
    <definedName name="T3_datacols_c3">'3 Cash flow'!#REF!</definedName>
    <definedName name="T3_datacols_c4">'3 Cash flow'!#REF!</definedName>
    <definedName name="T3_hide">'3 Cash flow'!#REF!</definedName>
    <definedName name="T3_hidecols_A">'3 Cash flow'!#REF!</definedName>
    <definedName name="T3_hidecols1">'3 Cash flow'!#REF!</definedName>
    <definedName name="T3_hidecols2">'3 Cash flow'!#REF!</definedName>
    <definedName name="T3_hiderows">'3 Cash flow'!#REF!</definedName>
    <definedName name="T3_hiderows1">'3 Cash flow'!#REF!</definedName>
    <definedName name="T3_rowtags_a1">'3 Cash flow'!#REF!</definedName>
    <definedName name="T3_rowtags_a10">'3 Cash flow'!#REF!</definedName>
    <definedName name="T3_rowtags_a11">'3 Cash flow'!#REF!</definedName>
    <definedName name="T3_rowtags_a2">'3 Cash flow'!#REF!</definedName>
    <definedName name="T3_rowtags_a3">'3 Cash flow'!#REF!</definedName>
    <definedName name="T3_rowtags_a4">'3 Cash flow'!#REF!</definedName>
    <definedName name="T3_rowtags_a5">'3 Cash flow'!#REF!</definedName>
    <definedName name="T3_rowtags_a6">'3 Cash flow'!#REF!</definedName>
    <definedName name="T3_rowtags_a7">'3 Cash flow'!#REF!</definedName>
    <definedName name="T3_rowtags_a8">'3 Cash flow'!#REF!</definedName>
    <definedName name="T3_rowtags_a9">'3 Cash flow'!#REF!</definedName>
    <definedName name="T3_rowtags_b">'3 Cash flow'!#REF!</definedName>
    <definedName name="T3_rowtags_c">'3 Cash flow'!#REF!</definedName>
    <definedName name="T3_rowvars">'3 Cash flow'!#REF!</definedName>
    <definedName name="T3_W1_DROPDOWN">'3 Cash flow'!#REF!</definedName>
    <definedName name="T3_W10_DROPDOWN">'3 Cash flow'!#REF!</definedName>
    <definedName name="T3_W11_DROPDOWN">'3 Cash flow'!#REF!</definedName>
    <definedName name="T3_W12_DROPDOWN">'3 Cash flow'!#REF!</definedName>
    <definedName name="T3_W2_DROPDOWN">'3 Cash flow'!#REF!</definedName>
    <definedName name="T3_W3_DROPDOWN">'3 Cash flow'!#REF!</definedName>
    <definedName name="T3_W4_DROPDOWN">'3 Cash flow'!#REF!</definedName>
    <definedName name="T3_W5_DROPDOWN">'3 Cash flow'!#REF!</definedName>
    <definedName name="T3_W6_DROPDOWN">'3 Cash flow'!#REF!</definedName>
    <definedName name="T3_W7_DROPDOWN">'3 Cash flow'!#REF!</definedName>
    <definedName name="T3_W8_DROPDOWN">'3 Cash flow'!#REF!</definedName>
    <definedName name="T3_W9_DROPDOWN">'3 Cash flow'!#REF!</definedName>
    <definedName name="T3pre_datacols">'3 Cash flow'!#REF!</definedName>
    <definedName name="T4_datacols1">'4 Income'!#REF!</definedName>
    <definedName name="T4_datacols2">'4 Income'!#REF!</definedName>
    <definedName name="T4_hide">'4 Income'!#REF!</definedName>
    <definedName name="T4_hidecols_A">'4 Income'!#REF!</definedName>
    <definedName name="T4_hidecols1">'4 Income'!#REF!</definedName>
    <definedName name="T4_hidecols2">'4 Income'!#REF!</definedName>
    <definedName name="T4_hidecols3">'4 Income'!#REF!</definedName>
    <definedName name="T4_hidecols4">'4 Income'!#REF!</definedName>
    <definedName name="T4_hidecols5">'4 Income'!#REF!</definedName>
    <definedName name="T4_hiderows">'4 Income'!#REF!</definedName>
    <definedName name="T4_hiderows1">'4 Income'!#REF!</definedName>
    <definedName name="T4_hiderows2">'4 Income'!#REF!</definedName>
    <definedName name="T4_hiderows3">'4 Income'!#REF!</definedName>
    <definedName name="T4_hiderows4">'4 Income'!#REF!</definedName>
    <definedName name="T4_NI">'4 Income'!#REF!</definedName>
    <definedName name="T4_rowtags1">'4 Income'!#REF!</definedName>
    <definedName name="T4_rowtags10">'4 Income'!#REF!</definedName>
    <definedName name="T4_rowtags11">'4 Income'!#REF!</definedName>
    <definedName name="T4_rowtags2">'4 Income'!#REF!</definedName>
    <definedName name="T4_rowtags3">'4 Income'!#REF!</definedName>
    <definedName name="T4_rowtags4">'4 Income'!#REF!</definedName>
    <definedName name="T4_rowtags5">'4 Income'!#REF!</definedName>
    <definedName name="T4_rowtags6">'4 Income'!#REF!</definedName>
    <definedName name="T4_rowtags7">'4 Income'!#REF!</definedName>
    <definedName name="T4_rowtags8">'4 Income'!#REF!</definedName>
    <definedName name="T4_rowtags9">'4 Income'!#REF!</definedName>
    <definedName name="T4_rowvars">'4 Income'!#REF!</definedName>
    <definedName name="T4_W1_DROPDOWN">'4 Income'!#REF!</definedName>
    <definedName name="T4_W10_DROPDOWN">'4 Income'!#REF!</definedName>
    <definedName name="T4_W2_DROPDOWN">'4 Income'!#REF!</definedName>
    <definedName name="T4_W3_DROPDOWN">'4 Income'!#REF!</definedName>
    <definedName name="T4_W4_DROPDOWN">'4 Income'!#REF!</definedName>
    <definedName name="T4_W5_DROPDOWN">'4 Income'!#REF!</definedName>
    <definedName name="T4_W6_DROPDOWN">'4 Income'!#REF!</definedName>
    <definedName name="T4_W7_DROPDOWN">'4 Income'!#REF!</definedName>
    <definedName name="T4_W8_DROPDOWN">'4 Income'!#REF!</definedName>
    <definedName name="T4_W9_DROPDOWN">'4 Income'!#REF!</definedName>
    <definedName name="T4pre_datacols">'4 Income'!#REF!</definedName>
    <definedName name="T5_datacols1">'5 Research'!#REF!</definedName>
    <definedName name="T5_datacols2">'5 Research'!#REF!</definedName>
    <definedName name="T5_hide">'5 Research'!#REF!</definedName>
    <definedName name="T5_hidecols">'5 Research'!#REF!</definedName>
    <definedName name="T5_hidecols1">'5 Research'!#REF!</definedName>
    <definedName name="T5_hidecols2">'5 Research'!#REF!</definedName>
    <definedName name="T5_hiderows">'5 Research'!#REF!</definedName>
    <definedName name="T5_rowtags1">'5 Research'!#REF!</definedName>
    <definedName name="T5_rowtags2">'5 Research'!#REF!</definedName>
    <definedName name="T5_rowtags3">'5 Research'!#REF!</definedName>
    <definedName name="T5_rowtags4">'5 Research'!#REF!</definedName>
    <definedName name="T5_rowtags5">'5 Research'!#REF!</definedName>
    <definedName name="T5_rowtags6">'5 Research'!#REF!</definedName>
    <definedName name="T5_rowvars">'5 Research'!#REF!</definedName>
    <definedName name="T6_datacols1">'6 Fees'!#REF!</definedName>
    <definedName name="T6_datacols2">'6 Fees'!#REF!</definedName>
    <definedName name="T6_hide">'6 Fees'!#REF!</definedName>
    <definedName name="T6_hidecols_A">'6 Fees'!#REF!</definedName>
    <definedName name="T6_hidecols1">'6 Fees'!#REF!</definedName>
    <definedName name="T6_hidecols2">'6 Fees'!#REF!</definedName>
    <definedName name="T6_hiderows">'6 Fees'!#REF!</definedName>
    <definedName name="T6_hiderows1">'6 Fees'!#REF!</definedName>
    <definedName name="T6_rowtags1">'6 Fees'!#REF!</definedName>
    <definedName name="T6_rowtags2">'6 Fees'!#REF!</definedName>
    <definedName name="T6_rowtags3">'6 Fees'!#REF!</definedName>
    <definedName name="T6_rowtags4">'6 Fees'!#REF!</definedName>
    <definedName name="T6_rowtags5">'6 Fees'!#REF!</definedName>
    <definedName name="T6_rowtags6">'6 Fees'!#REF!</definedName>
    <definedName name="T6_rowtags7">'6 Fees'!#REF!</definedName>
    <definedName name="T6_rowvars">'6 Fees'!#REF!</definedName>
    <definedName name="T6_W1_DROPDOWN">'6 Fees'!#REF!</definedName>
    <definedName name="T6_W10_DROPDOWN">'6 Fees'!#REF!</definedName>
    <definedName name="T6_W11_DROPDOWN">'6 Fees'!#REF!</definedName>
    <definedName name="T6_W12_DROPDOWN">'6 Fees'!#REF!</definedName>
    <definedName name="T6_W13_DROPDOWN">'6 Fees'!#REF!</definedName>
    <definedName name="T6_W14_DROPDOWN">'6 Fees'!#REF!</definedName>
    <definedName name="T6_W15_DROPDOWN">'6 Fees'!#REF!</definedName>
    <definedName name="T6_W16_DROPDOWN">'6 Fees'!#REF!</definedName>
    <definedName name="T6_W17_DROPDOWN">'6 Fees'!#REF!</definedName>
    <definedName name="T6_W18_DROPDOWN">'6 Fees'!#REF!</definedName>
    <definedName name="T6_W19_DROPDOWN">'6 Fees'!#REF!</definedName>
    <definedName name="T6_W2_DROPDOWN">'6 Fees'!#REF!</definedName>
    <definedName name="T6_W3_DROPDOWN">'6 Fees'!#REF!</definedName>
    <definedName name="T6_W4_DROPDOWN">'6 Fees'!#REF!</definedName>
    <definedName name="T6_W5_DROPDOWN">'6 Fees'!#REF!</definedName>
    <definedName name="T6_W6_DROPDOWN">'6 Fees'!#REF!</definedName>
    <definedName name="T6_W7_DROPDOWN">'6 Fees'!#REF!</definedName>
    <definedName name="T6_W8_DROPDOWN">'6 Fees'!#REF!</definedName>
    <definedName name="T6_W9_DROPDOWN">'6 Fees'!#REF!</definedName>
    <definedName name="T6pre_datacols">'6 Fees'!#REF!</definedName>
    <definedName name="T7_datacols1">'7 FTEs'!#REF!</definedName>
    <definedName name="T7_datacols2">'7 FTEs'!#REF!</definedName>
    <definedName name="T7_hide">'7 FTEs'!$AB$3</definedName>
    <definedName name="T7_hidecols_A">'7 FTEs'!$AB$2:$AC$2</definedName>
    <definedName name="T7_hidecols1">'7 FTEs'!$AB$2</definedName>
    <definedName name="T7_hidecols2">'7 FTEs'!$AC$2</definedName>
    <definedName name="T7_hiderows">'7 FTEs'!#REF!</definedName>
    <definedName name="T7_hiderows1">'7 FTEs'!#REF!</definedName>
    <definedName name="T7_rowtags1">'7 FTEs'!$Y$13:$AA$20</definedName>
    <definedName name="T7_rowtags2">'7 FTEs'!$Y$23:$AA$30</definedName>
    <definedName name="T7_rowtags3">'7 FTEs'!$Y$32:$AA$32</definedName>
    <definedName name="T7_rowvars">'7 FTEs'!$Y$10:$AA$10</definedName>
    <definedName name="T7_W1_DROPDOWN">'7 FTEs'!#REF!</definedName>
    <definedName name="T7_W10_DROPDOWN">'7 FTEs'!#REF!</definedName>
    <definedName name="T7_W11_DROPDOWN">'7 FTEs'!#REF!</definedName>
    <definedName name="T7_W12_DROPDOWN">'7 FTEs'!#REF!</definedName>
    <definedName name="T7_W13_DROPDOWN">'7 FTEs'!#REF!</definedName>
    <definedName name="T7_W14_DROPDOWN">'7 FTEs'!#REF!</definedName>
    <definedName name="T7_W15_DROPDOWN">'7 FTEs'!#REF!</definedName>
    <definedName name="T7_W16_DROPDOWN">'7 FTEs'!#REF!</definedName>
    <definedName name="T7_W2_DROPDOWN">'7 FTEs'!#REF!</definedName>
    <definedName name="T7_W3_DROPDOWN">'7 FTEs'!#REF!</definedName>
    <definedName name="T7_W4_DROPDOWN">'7 FTEs'!#REF!</definedName>
    <definedName name="T7_W5_DROPDOWN">'7 FTEs'!#REF!</definedName>
    <definedName name="T7_W6_DROPDOWN">'7 FTEs'!#REF!</definedName>
    <definedName name="T7_W7_DROPDOWN">'7 FTEs'!#REF!</definedName>
    <definedName name="T7_W8_DROPDOWN">'7 FTEs'!#REF!</definedName>
    <definedName name="T7_W9_DROPDOWN">'7 FTEs'!#REF!</definedName>
    <definedName name="T7pre_datacols">'7 FTEs'!#REF!</definedName>
    <definedName name="T8_datacols1">'8 Cost centre'!$C$187:$J$187</definedName>
    <definedName name="T8_datacols2">'8 Cost centre'!$Q$187</definedName>
    <definedName name="T8_hide">'8 Cost centre'!$N$2</definedName>
    <definedName name="T8_hidecols">'8 Cost centre'!$P$2:$W$2</definedName>
    <definedName name="T8_hidecols1">'8 Cost centre'!$P$2</definedName>
    <definedName name="T8_hidecols2">'8 Cost centre'!$Q$2</definedName>
    <definedName name="T8_hidecols3">'8 Cost centre'!$R$2</definedName>
    <definedName name="T8_hidecols4">'8 Cost centre'!$S$2</definedName>
    <definedName name="T8_hidecols5">'8 Cost centre'!$T$2</definedName>
    <definedName name="T8_hidecols6">'8 Cost centre'!$U$2</definedName>
    <definedName name="T8_hidecols7">'8 Cost centre'!$V$2</definedName>
    <definedName name="T8_hidecols8">'8 Cost centre'!$W$2</definedName>
    <definedName name="T8_hiderows_A">'8 Cost centre'!$R$8:$R$54</definedName>
    <definedName name="T8_hiderows_B">'8 Cost centre'!$R$79:$R$103</definedName>
    <definedName name="T8_hiderows_C">'8 Cost centre'!$R$188:$R$189</definedName>
    <definedName name="T8_hiderows1">'8 Cost centre'!$R$8</definedName>
    <definedName name="T8_hiderows2">'8 Cost centre'!$R$54</definedName>
    <definedName name="T8_hiderows3">'8 Cost centre'!$R$188</definedName>
    <definedName name="T8_hiderows4">'8 Cost centre'!$R$79</definedName>
    <definedName name="T8_hiderows5">'8 Cost centre'!$R$103</definedName>
    <definedName name="T8_hiderowsB">'8 Cost centre'!$R$80</definedName>
    <definedName name="T8_rowtags1">'8 Cost centre'!$L$8:$O$54</definedName>
    <definedName name="T8_rowtags2">'8 Cost centre'!$L$56:$O$56</definedName>
    <definedName name="T8_rowtags3">'8 Cost centre'!$L$59:$O$59</definedName>
    <definedName name="T8_rowtags4">'8 Cost centre'!$L$61:$O$66</definedName>
    <definedName name="T8_rowtags5">'8 Cost centre'!$L$69:$O$71</definedName>
    <definedName name="T8_rowtags6">'8 Cost centre'!$L$74:$O$76</definedName>
    <definedName name="T8_rowtags7">'8 Cost centre'!$L$80:$O$103</definedName>
    <definedName name="T8_rowtags8">'8 Cost centre'!$L$106:$O$108</definedName>
    <definedName name="T8_rowtags9">'8 Cost centre'!$L$110:$O$110</definedName>
    <definedName name="T8_rowvars">'8 Cost centre'!$L$6:$O$6</definedName>
    <definedName name="T9_datacols1">'9 Staff'!$C$197:$I$197</definedName>
    <definedName name="T9_datacols2">'9 Staff'!$W$197</definedName>
    <definedName name="T9_hide">'9 Staff'!$P$3</definedName>
    <definedName name="T9_hidecols_A">'9 Staff'!$P$2:$S$2</definedName>
    <definedName name="T9_hidecols1">'9 Staff'!$P$2</definedName>
    <definedName name="T9_hidecols2">'9 Staff'!$Q$2</definedName>
    <definedName name="T9_hidecols3">'9 Staff'!$R$2</definedName>
    <definedName name="T9_hidecols4">'9 Staff'!$S$2</definedName>
    <definedName name="T9_hiderows">'9 Staff'!$Y$29:$Y$201</definedName>
    <definedName name="T9_hiderows1">'9 Staff'!$S$29</definedName>
    <definedName name="T9_hiderows2">'9 Staff'!$Y$198</definedName>
    <definedName name="T9_rowtags1">'9 Staff'!$L$9:$O$21</definedName>
    <definedName name="T9_rowtags2">'9 Staff'!$L$23:$O$23</definedName>
    <definedName name="T9_rowtags3">'9 Staff'!$L$26:$O$28</definedName>
    <definedName name="T9_rowtags4">'9 Staff'!$L$31:$O$31</definedName>
    <definedName name="T9_rowtags5">'9 Staff'!$L$33:$O$173</definedName>
    <definedName name="T9_rowvars">'9 Staff'!$L$7:$O$7</definedName>
    <definedName name="T9pre_datacols">'9 Staff'!$C$197</definedName>
    <definedName name="Table_Toggle_DataCols">#REF!</definedName>
    <definedName name="Table_Toggle_RowTags">#REF!</definedName>
    <definedName name="Table_Toggle_RowVars">#REF!</definedName>
    <definedName name="TABLE0_TOGGLE">#REF!</definedName>
    <definedName name="TABLE1_TOGGLE">#REF!</definedName>
    <definedName name="TABLE10_TOGGLE">#REF!</definedName>
    <definedName name="TABLE11_TOGGLE">#REF!</definedName>
    <definedName name="TABLE12_TOGGLE">#REF!</definedName>
    <definedName name="TABLE13_TOGGLE">#REF!</definedName>
    <definedName name="TABLE14_TOGGLE">#REF!</definedName>
    <definedName name="TABLE15_TOGGLE">#REF!</definedName>
    <definedName name="TABLE2_TOGGLE">#REF!</definedName>
    <definedName name="TABLE3_TOGGLE">#REF!</definedName>
    <definedName name="TABLE4_TOGGLE">#REF!</definedName>
    <definedName name="TABLE5_TOGGLE">#REF!</definedName>
    <definedName name="TABLE6_TOGGLE">#REF!</definedName>
    <definedName name="TABLE7_TOGGLE">#REF!</definedName>
    <definedName name="TABLE8_TOGGLE">#REF!</definedName>
    <definedName name="TABLE9_TOGGLE">#REF!</definedName>
    <definedName name="TEACHINGY1">#REF!</definedName>
    <definedName name="TEACHINGY1_IN">#REF!</definedName>
    <definedName name="TEACHINGY2">#REF!</definedName>
    <definedName name="TEACHINGY2_IN">#REF!</definedName>
    <definedName name="TYPE">#REF!</definedName>
    <definedName name="UKPRN">#REF!</definedName>
    <definedName name="UPLOAD_DATE">#REF!</definedName>
    <definedName name="UPLOAD_DATE_TEXT">#REF!</definedName>
    <definedName name="UPLOAD_NUMBER">#REF!</definedName>
    <definedName name="V0_datacols1">#REF!</definedName>
    <definedName name="V0_datacols2">#REF!</definedName>
    <definedName name="V0_hide">#REF!</definedName>
    <definedName name="V0_rowtags1">#REF!</definedName>
    <definedName name="V0_rowtags2">#REF!</definedName>
    <definedName name="V0_rowvars1">#REF!</definedName>
    <definedName name="V0_rowvars2">#REF!</definedName>
    <definedName name="V1_datacols1">#REF!</definedName>
    <definedName name="V1_datacols2">#REF!</definedName>
    <definedName name="V1_hide">#REF!</definedName>
    <definedName name="V1_rowtags1">#REF!</definedName>
    <definedName name="V1_rowtags2">#REF!</definedName>
    <definedName name="V1_rowvars1">#REF!</definedName>
    <definedName name="V1_rowvars2">#REF!</definedName>
    <definedName name="V1_warningflags">#REF!</definedName>
    <definedName name="V1_warningheaders">#REF!</definedName>
    <definedName name="V1_warnings">#REF!</definedName>
    <definedName name="V10_datacols1">#REF!</definedName>
    <definedName name="V10_datacols2">#REF!</definedName>
    <definedName name="V10_hide">#REF!</definedName>
    <definedName name="V10_rowtags1">#REF!</definedName>
    <definedName name="V10_rowtags2">#REF!</definedName>
    <definedName name="V10_rowvars1">#REF!</definedName>
    <definedName name="V10_rowvars2">#REF!</definedName>
    <definedName name="V10_warningflags">#REF!</definedName>
    <definedName name="V10_warningheaders">#REF!</definedName>
    <definedName name="V10_warnings">#REF!</definedName>
    <definedName name="V11_datacols1">#REF!</definedName>
    <definedName name="V11_datacols2">#REF!</definedName>
    <definedName name="V11_hide">#REF!</definedName>
    <definedName name="V11_rowtags1">#REF!</definedName>
    <definedName name="V11_rowtags2">#REF!</definedName>
    <definedName name="V11_rowvars1">#REF!</definedName>
    <definedName name="V11_rowvars2">#REF!</definedName>
    <definedName name="V11_warningflags">#REF!</definedName>
    <definedName name="V11_warningheaders">#REF!</definedName>
    <definedName name="V11_warnings">#REF!</definedName>
    <definedName name="V12_datacols1">#REF!</definedName>
    <definedName name="V12_datacols2">#REF!</definedName>
    <definedName name="V12_hide">#REF!</definedName>
    <definedName name="V12_rowtags1">#REF!</definedName>
    <definedName name="V12_rowtags2">#REF!</definedName>
    <definedName name="V12_rowvars1">#REF!</definedName>
    <definedName name="V12_rowvars2">#REF!</definedName>
    <definedName name="V12_warningflags">#REF!</definedName>
    <definedName name="V12_warnings">#REF!</definedName>
    <definedName name="V13_datacols1">#REF!</definedName>
    <definedName name="V13_datacols2">#REF!</definedName>
    <definedName name="V13_hide">#REF!</definedName>
    <definedName name="V13_rowtags1">#REF!</definedName>
    <definedName name="V13_rowtags2">#REF!</definedName>
    <definedName name="V13_rowvars1">#REF!</definedName>
    <definedName name="V13_rowvars2">#REF!</definedName>
    <definedName name="V14_coltags1">#REF!</definedName>
    <definedName name="V14_coltags2">#REF!</definedName>
    <definedName name="V14_datacols1">#REF!</definedName>
    <definedName name="V14_datacols2">#REF!</definedName>
    <definedName name="V14_hide">#REF!</definedName>
    <definedName name="V14_rowtags1">#REF!</definedName>
    <definedName name="V14_rowtags2">#REF!</definedName>
    <definedName name="V14_rowvars1">#REF!</definedName>
    <definedName name="V14_rowvars2">#REF!</definedName>
    <definedName name="V15_datacols1">#REF!</definedName>
    <definedName name="V15_datacols2">#REF!</definedName>
    <definedName name="V15_hide">#REF!</definedName>
    <definedName name="V15_rowtags1">#REF!</definedName>
    <definedName name="V15_rowtags2">#REF!</definedName>
    <definedName name="V15_rowvars1">#REF!</definedName>
    <definedName name="V15_rowvars2">#REF!</definedName>
    <definedName name="V15_warningflags">#REF!</definedName>
    <definedName name="V15_warningheaders">#REF!</definedName>
    <definedName name="V15_warnings">#REF!</definedName>
    <definedName name="V2_datacols1">#REF!</definedName>
    <definedName name="V2_datacols2">#REF!</definedName>
    <definedName name="V2_hide">#REF!</definedName>
    <definedName name="V2_rowtags1">#REF!</definedName>
    <definedName name="V2_rowtags2">#REF!</definedName>
    <definedName name="V2_rowvars1">#REF!</definedName>
    <definedName name="V2_rowvars2">#REF!</definedName>
    <definedName name="V2_warningflags">#REF!</definedName>
    <definedName name="V2_warningheaders">#REF!</definedName>
    <definedName name="V2_warnings">#REF!</definedName>
    <definedName name="V3_datacols1">#REF!</definedName>
    <definedName name="V3_datacols2">#REF!</definedName>
    <definedName name="V3_datacols3">#REF!</definedName>
    <definedName name="V3_hide">#REF!</definedName>
    <definedName name="V3_rowtags1">#REF!</definedName>
    <definedName name="V3_rowtags2">#REF!</definedName>
    <definedName name="V3_rowtags3">#REF!</definedName>
    <definedName name="V3_rowvars1">#REF!</definedName>
    <definedName name="V3_rowvars2">#REF!</definedName>
    <definedName name="V3_rowvars3">#REF!</definedName>
    <definedName name="V3_warningflags">#REF!</definedName>
    <definedName name="V3_warningheaders">#REF!</definedName>
    <definedName name="V3_warnings">#REF!</definedName>
    <definedName name="V4_datacols1">#REF!</definedName>
    <definedName name="V4_datacols2">#REF!</definedName>
    <definedName name="V4_hide">#REF!</definedName>
    <definedName name="V4_rowtags1">#REF!</definedName>
    <definedName name="V4_rowtags2">#REF!</definedName>
    <definedName name="V4_rowvars1">#REF!</definedName>
    <definedName name="V4_rowvars2">#REF!</definedName>
    <definedName name="V4_warningflags">#REF!</definedName>
    <definedName name="V4_warningheaders">#REF!</definedName>
    <definedName name="V4_warnings">#REF!</definedName>
    <definedName name="V5_datacols1">#REF!</definedName>
    <definedName name="V5_datacols2">#REF!</definedName>
    <definedName name="V5_datacols3">#REF!</definedName>
    <definedName name="V5_hide">#REF!</definedName>
    <definedName name="V5_rowtags1">#REF!</definedName>
    <definedName name="V5_rowtags2">#REF!</definedName>
    <definedName name="V5_rowtags3">#REF!</definedName>
    <definedName name="V5_rowvars1">#REF!</definedName>
    <definedName name="V5_rowvars2">#REF!</definedName>
    <definedName name="V5_rowvars3">#REF!</definedName>
    <definedName name="V5_warningflags">#REF!</definedName>
    <definedName name="V5_warningheaders">#REF!</definedName>
    <definedName name="V5_warnings">#REF!</definedName>
    <definedName name="V6_datacols1">#REF!</definedName>
    <definedName name="V6_datacols2">#REF!</definedName>
    <definedName name="V6_hide">#REF!</definedName>
    <definedName name="V6_rowtags1a">#REF!</definedName>
    <definedName name="V6_rowtags1b">#REF!</definedName>
    <definedName name="V6_rowtags2">#REF!</definedName>
    <definedName name="V6_rowvars1">#REF!</definedName>
    <definedName name="V6_rowvars2">#REF!</definedName>
    <definedName name="V6_T7_threshold">#REF!</definedName>
    <definedName name="V6_warningflags">#REF!</definedName>
    <definedName name="V6_warningheaders">#REF!</definedName>
    <definedName name="V6_warnings">#REF!</definedName>
    <definedName name="V7_datacols1">#REF!</definedName>
    <definedName name="V7_datacols2">#REF!</definedName>
    <definedName name="V7_hide">#REF!</definedName>
    <definedName name="V7_rowtags1">#REF!</definedName>
    <definedName name="V7_rowtags2">#REF!</definedName>
    <definedName name="V7_rowvars1">#REF!</definedName>
    <definedName name="V7_rowvars2">#REF!</definedName>
    <definedName name="V7_T6_Threshold">#REF!</definedName>
    <definedName name="V7_warningflags">#REF!</definedName>
    <definedName name="V7_warningheaders">#REF!</definedName>
    <definedName name="V7_warnings">#REF!</definedName>
    <definedName name="V8_datacols1">#REF!</definedName>
    <definedName name="V8_datacols2">#REF!</definedName>
    <definedName name="V8_datacols3">#REF!</definedName>
    <definedName name="V8_hide">#REF!</definedName>
    <definedName name="V8_rowtags1">#REF!</definedName>
    <definedName name="V8_rowtags2">#REF!</definedName>
    <definedName name="V8_rowtags3">#REF!</definedName>
    <definedName name="V8_rowvars1">#REF!</definedName>
    <definedName name="V8_rowvars2">#REF!</definedName>
    <definedName name="V8_rowvars3">#REF!</definedName>
    <definedName name="V8_warningflags">#REF!</definedName>
    <definedName name="V8_warnings">#REF!</definedName>
    <definedName name="V9_datacols1">#REF!</definedName>
    <definedName name="V9_datacols2">#REF!</definedName>
    <definedName name="V9_hide">#REF!</definedName>
    <definedName name="V9_rowtags1">#REF!</definedName>
    <definedName name="V9_rowtags2">#REF!</definedName>
    <definedName name="V9_rowvars1">#REF!</definedName>
    <definedName name="V9_rowvars2">#REF!</definedName>
    <definedName name="V9_warningflags">#REF!</definedName>
    <definedName name="V9_warningheaders">#REF!</definedName>
    <definedName name="V9_warnings">#REF!</definedName>
    <definedName name="VERSION_NUMBER">#REF!</definedName>
    <definedName name="Version_Number_Datacols">#REF!</definedName>
    <definedName name="Version_Number_Rowtags">#REF!</definedName>
    <definedName name="Version_Number_Rowvars">#REF!</definedName>
    <definedName name="Year_Toggle_datacols">#REF!</definedName>
    <definedName name="Year_Toggle_rowtags">#REF!</definedName>
    <definedName name="Year_Toggle_rowvars">#REF!</definedName>
    <definedName name="YEAR0">#REF!</definedName>
    <definedName name="YEAR1">#REF!</definedName>
    <definedName name="YEAR1_TOGGLE">#REF!</definedName>
    <definedName name="YEAR2">#REF!</definedName>
    <definedName name="YEAR2_TOGGLE">#REF!</definedName>
    <definedName name="YEAR3">#REF!</definedName>
    <definedName name="YEAR3_TOGGLE">#REF!</definedName>
    <definedName name="YEAR4">#REF!</definedName>
    <definedName name="YEAR4_TOGGLE">#REF!</definedName>
    <definedName name="YEAR5">#REF!</definedName>
    <definedName name="YEAR5_TOGGLE">#REF!</definedName>
    <definedName name="YEAR6">#REF!</definedName>
    <definedName name="YEAR6_TOGGLE">#REF!</definedName>
    <definedName name="YEAR7">#REF!</definedName>
    <definedName name="YEAR7_TOGGLE">#REF!</definedName>
    <definedName name="YEAREND">#REF!</definedName>
    <definedName name="YEAREND_TEX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8" i="139" l="1"/>
  <c r="W18" i="139"/>
  <c r="X18" i="139"/>
  <c r="Y18" i="139"/>
  <c r="Z18" i="139"/>
  <c r="AA18" i="139"/>
  <c r="AB18" i="139"/>
  <c r="R19" i="139"/>
  <c r="Q19" i="139"/>
  <c r="P19" i="139"/>
  <c r="O19" i="139"/>
  <c r="N19" i="139"/>
  <c r="M19" i="139"/>
  <c r="L19" i="139"/>
  <c r="I19" i="139"/>
  <c r="H19" i="139"/>
  <c r="G19" i="139"/>
  <c r="F19" i="139"/>
  <c r="E19" i="139"/>
  <c r="D19" i="139"/>
  <c r="C19" i="139"/>
  <c r="J17" i="139"/>
  <c r="S17" i="139"/>
  <c r="J18" i="139"/>
  <c r="S18" i="139"/>
  <c r="AC18" i="139" l="1"/>
  <c r="AD6" i="14" l="1"/>
  <c r="B55" i="6" l="1"/>
  <c r="P13" i="80" l="1"/>
  <c r="O13" i="80"/>
  <c r="N13" i="80"/>
  <c r="M13" i="80"/>
  <c r="L13" i="80"/>
  <c r="K13" i="80"/>
  <c r="J13" i="80"/>
  <c r="E13" i="80"/>
  <c r="F13" i="80"/>
  <c r="AE8" i="14"/>
  <c r="AD8" i="14"/>
  <c r="AC8" i="14"/>
  <c r="AL6" i="14"/>
  <c r="Z20" i="13"/>
  <c r="Y20" i="13"/>
  <c r="X20" i="13"/>
  <c r="W20" i="13"/>
  <c r="V20" i="13"/>
  <c r="U20" i="13"/>
  <c r="T20" i="13"/>
  <c r="S20" i="13"/>
  <c r="R20" i="13"/>
  <c r="Q20" i="13"/>
  <c r="AA18" i="13"/>
  <c r="AA17" i="13"/>
  <c r="AA14" i="13"/>
  <c r="AA13" i="13"/>
  <c r="AA10" i="13"/>
  <c r="AA9" i="13"/>
  <c r="R4" i="13"/>
  <c r="W51" i="12"/>
  <c r="V51" i="12"/>
  <c r="U51" i="12"/>
  <c r="T51" i="12"/>
  <c r="S51" i="12"/>
  <c r="R51" i="12"/>
  <c r="Q51" i="12"/>
  <c r="P51" i="12"/>
  <c r="Y48" i="12"/>
  <c r="X48" i="12"/>
  <c r="Y47" i="12"/>
  <c r="X47" i="12"/>
  <c r="Y46" i="12"/>
  <c r="X46" i="12"/>
  <c r="Y45" i="12"/>
  <c r="X45" i="12"/>
  <c r="W42" i="12"/>
  <c r="V42" i="12"/>
  <c r="U42" i="12"/>
  <c r="T42" i="12"/>
  <c r="S42" i="12"/>
  <c r="R42" i="12"/>
  <c r="Q42" i="12"/>
  <c r="P42" i="12"/>
  <c r="Y39" i="12"/>
  <c r="X39" i="12"/>
  <c r="Y38" i="12"/>
  <c r="X38" i="12"/>
  <c r="Y37" i="12"/>
  <c r="X37" i="12"/>
  <c r="W34" i="12"/>
  <c r="V34" i="12"/>
  <c r="U34" i="12"/>
  <c r="T34" i="12"/>
  <c r="S34" i="12"/>
  <c r="R34" i="12"/>
  <c r="Q34" i="12"/>
  <c r="P34" i="12"/>
  <c r="Y31" i="12"/>
  <c r="X31" i="12"/>
  <c r="Y30" i="12"/>
  <c r="X30" i="12"/>
  <c r="Y29" i="12"/>
  <c r="X29" i="12"/>
  <c r="Y28" i="12"/>
  <c r="X28" i="12"/>
  <c r="W25" i="12"/>
  <c r="V25" i="12"/>
  <c r="U25" i="12"/>
  <c r="T25" i="12"/>
  <c r="S25" i="12"/>
  <c r="R25" i="12"/>
  <c r="Q25" i="12"/>
  <c r="P25" i="12"/>
  <c r="Y24" i="12"/>
  <c r="X24" i="12"/>
  <c r="Y23" i="12"/>
  <c r="X23" i="12"/>
  <c r="Y22" i="12"/>
  <c r="X22" i="12"/>
  <c r="Y21" i="12"/>
  <c r="X21" i="12"/>
  <c r="Y20" i="12"/>
  <c r="X20" i="12"/>
  <c r="Y19" i="12"/>
  <c r="X19" i="12"/>
  <c r="W18" i="12"/>
  <c r="V18" i="12"/>
  <c r="U18" i="12"/>
  <c r="T18" i="12"/>
  <c r="S18" i="12"/>
  <c r="R18" i="12"/>
  <c r="Q18" i="12"/>
  <c r="P18" i="12"/>
  <c r="Y17" i="12"/>
  <c r="X17" i="12"/>
  <c r="Y16" i="12"/>
  <c r="X16" i="12"/>
  <c r="N31" i="10"/>
  <c r="M31" i="10"/>
  <c r="S28" i="10"/>
  <c r="R28" i="10"/>
  <c r="Q28" i="10"/>
  <c r="P28" i="10"/>
  <c r="O28" i="10"/>
  <c r="N28" i="10"/>
  <c r="M28" i="10"/>
  <c r="S21" i="10"/>
  <c r="S23" i="10" s="1"/>
  <c r="R21" i="10"/>
  <c r="R23" i="10" s="1"/>
  <c r="Q21" i="10"/>
  <c r="Q23" i="10" s="1"/>
  <c r="P21" i="10"/>
  <c r="P23" i="10" s="1"/>
  <c r="O21" i="10"/>
  <c r="O23" i="10" s="1"/>
  <c r="N21" i="10"/>
  <c r="N23" i="10" s="1"/>
  <c r="M21" i="10"/>
  <c r="M23" i="10" s="1"/>
  <c r="S11" i="10"/>
  <c r="R11" i="10"/>
  <c r="Q11" i="10"/>
  <c r="P11" i="10"/>
  <c r="O11" i="10"/>
  <c r="N11" i="10"/>
  <c r="M11" i="10"/>
  <c r="T108" i="9"/>
  <c r="S108" i="9"/>
  <c r="R108" i="9"/>
  <c r="Q108" i="9"/>
  <c r="Q110" i="9" s="1"/>
  <c r="O108" i="9"/>
  <c r="N108" i="9"/>
  <c r="P107" i="9"/>
  <c r="U107" i="9" s="1"/>
  <c r="P106" i="9"/>
  <c r="U106" i="9" s="1"/>
  <c r="P103" i="9"/>
  <c r="U103" i="9" s="1"/>
  <c r="P101" i="9"/>
  <c r="U101" i="9" s="1"/>
  <c r="P100" i="9"/>
  <c r="U100" i="9" s="1"/>
  <c r="P99" i="9"/>
  <c r="U99" i="9" s="1"/>
  <c r="P98" i="9"/>
  <c r="U98" i="9" s="1"/>
  <c r="P97" i="9"/>
  <c r="U97" i="9" s="1"/>
  <c r="P96" i="9"/>
  <c r="U96" i="9" s="1"/>
  <c r="P95" i="9"/>
  <c r="U95" i="9" s="1"/>
  <c r="P94" i="9"/>
  <c r="U94" i="9" s="1"/>
  <c r="P93" i="9"/>
  <c r="U93" i="9" s="1"/>
  <c r="P92" i="9"/>
  <c r="U92" i="9" s="1"/>
  <c r="P91" i="9"/>
  <c r="U91" i="9" s="1"/>
  <c r="P90" i="9"/>
  <c r="U90" i="9" s="1"/>
  <c r="S89" i="9"/>
  <c r="S102" i="9" s="1"/>
  <c r="R89" i="9"/>
  <c r="R102" i="9" s="1"/>
  <c r="O89" i="9"/>
  <c r="O102" i="9" s="1"/>
  <c r="N89" i="9"/>
  <c r="N102" i="9" s="1"/>
  <c r="P88" i="9"/>
  <c r="U88" i="9" s="1"/>
  <c r="P87" i="9"/>
  <c r="U87" i="9" s="1"/>
  <c r="P86" i="9"/>
  <c r="U86" i="9" s="1"/>
  <c r="P85" i="9"/>
  <c r="U85" i="9" s="1"/>
  <c r="P84" i="9"/>
  <c r="U84" i="9" s="1"/>
  <c r="P83" i="9"/>
  <c r="U83" i="9" s="1"/>
  <c r="P82" i="9"/>
  <c r="U82" i="9" s="1"/>
  <c r="P81" i="9"/>
  <c r="U81" i="9" s="1"/>
  <c r="P80" i="9"/>
  <c r="U80" i="9" s="1"/>
  <c r="T76" i="9"/>
  <c r="S76" i="9"/>
  <c r="R76" i="9"/>
  <c r="O76" i="9"/>
  <c r="P75" i="9"/>
  <c r="U75" i="9" s="1"/>
  <c r="P74" i="9"/>
  <c r="T71" i="9"/>
  <c r="S71" i="9"/>
  <c r="R71" i="9"/>
  <c r="O71" i="9"/>
  <c r="P70" i="9"/>
  <c r="U70" i="9" s="1"/>
  <c r="P69" i="9"/>
  <c r="P65" i="9"/>
  <c r="U65" i="9" s="1"/>
  <c r="S64" i="9"/>
  <c r="S66" i="9" s="1"/>
  <c r="R64" i="9"/>
  <c r="R66" i="9" s="1"/>
  <c r="O64" i="9"/>
  <c r="O66" i="9" s="1"/>
  <c r="N64" i="9"/>
  <c r="N66" i="9" s="1"/>
  <c r="P63" i="9"/>
  <c r="P64" i="9" s="1"/>
  <c r="U62" i="9"/>
  <c r="U61" i="9"/>
  <c r="P59" i="9"/>
  <c r="U59" i="9" s="1"/>
  <c r="P56" i="9"/>
  <c r="U56" i="9" s="1"/>
  <c r="P54" i="9"/>
  <c r="U54" i="9" s="1"/>
  <c r="S53" i="9"/>
  <c r="R53" i="9"/>
  <c r="O53" i="9"/>
  <c r="N53" i="9"/>
  <c r="P52" i="9"/>
  <c r="U52" i="9" s="1"/>
  <c r="P51" i="9"/>
  <c r="U51" i="9" s="1"/>
  <c r="P50" i="9"/>
  <c r="U50" i="9" s="1"/>
  <c r="P49" i="9"/>
  <c r="U49" i="9" s="1"/>
  <c r="P48" i="9"/>
  <c r="U48" i="9" s="1"/>
  <c r="P47" i="9"/>
  <c r="U47" i="9" s="1"/>
  <c r="P46" i="9"/>
  <c r="U46" i="9" s="1"/>
  <c r="P45" i="9"/>
  <c r="U45" i="9" s="1"/>
  <c r="P44" i="9"/>
  <c r="U44" i="9" s="1"/>
  <c r="P43" i="9"/>
  <c r="U43" i="9" s="1"/>
  <c r="P42" i="9"/>
  <c r="U42" i="9" s="1"/>
  <c r="P41" i="9"/>
  <c r="U41" i="9" s="1"/>
  <c r="P40" i="9"/>
  <c r="U40" i="9" s="1"/>
  <c r="P39" i="9"/>
  <c r="U39" i="9" s="1"/>
  <c r="P38" i="9"/>
  <c r="U38" i="9" s="1"/>
  <c r="P37" i="9"/>
  <c r="U37" i="9" s="1"/>
  <c r="P36" i="9"/>
  <c r="U36" i="9" s="1"/>
  <c r="P35" i="9"/>
  <c r="U35" i="9" s="1"/>
  <c r="P34" i="9"/>
  <c r="U34" i="9" s="1"/>
  <c r="P33" i="9"/>
  <c r="U33" i="9" s="1"/>
  <c r="P32" i="9"/>
  <c r="U32" i="9" s="1"/>
  <c r="P31" i="9"/>
  <c r="U31" i="9" s="1"/>
  <c r="P30" i="9"/>
  <c r="U30" i="9" s="1"/>
  <c r="P29" i="9"/>
  <c r="U29" i="9" s="1"/>
  <c r="P28" i="9"/>
  <c r="U28" i="9" s="1"/>
  <c r="P27" i="9"/>
  <c r="U27" i="9" s="1"/>
  <c r="P26" i="9"/>
  <c r="U26" i="9" s="1"/>
  <c r="P25" i="9"/>
  <c r="U25" i="9" s="1"/>
  <c r="P24" i="9"/>
  <c r="U24" i="9" s="1"/>
  <c r="P23" i="9"/>
  <c r="U23" i="9" s="1"/>
  <c r="P22" i="9"/>
  <c r="U22" i="9" s="1"/>
  <c r="P21" i="9"/>
  <c r="U21" i="9" s="1"/>
  <c r="P20" i="9"/>
  <c r="U20" i="9" s="1"/>
  <c r="P19" i="9"/>
  <c r="U19" i="9" s="1"/>
  <c r="P18" i="9"/>
  <c r="U18" i="9" s="1"/>
  <c r="P17" i="9"/>
  <c r="U17" i="9" s="1"/>
  <c r="P16" i="9"/>
  <c r="U16" i="9" s="1"/>
  <c r="P15" i="9"/>
  <c r="U15" i="9" s="1"/>
  <c r="P14" i="9"/>
  <c r="U14" i="9" s="1"/>
  <c r="P13" i="9"/>
  <c r="U13" i="9" s="1"/>
  <c r="P12" i="9"/>
  <c r="U12" i="9" s="1"/>
  <c r="P11" i="9"/>
  <c r="U11" i="9" s="1"/>
  <c r="P10" i="9"/>
  <c r="U10" i="9" s="1"/>
  <c r="P9" i="9"/>
  <c r="U9" i="9" s="1"/>
  <c r="P8" i="9"/>
  <c r="U8" i="9" s="1"/>
  <c r="N4" i="9"/>
  <c r="AA20" i="13" l="1"/>
  <c r="T53" i="12"/>
  <c r="X51" i="12"/>
  <c r="W53" i="12"/>
  <c r="Y42" i="12"/>
  <c r="U53" i="12"/>
  <c r="X34" i="12"/>
  <c r="X42" i="12"/>
  <c r="P53" i="12"/>
  <c r="Y25" i="12"/>
  <c r="Y34" i="12"/>
  <c r="S53" i="12"/>
  <c r="Q53" i="12"/>
  <c r="R53" i="12"/>
  <c r="X18" i="12"/>
  <c r="X25" i="12"/>
  <c r="Y18" i="12"/>
  <c r="V53" i="12"/>
  <c r="Y51" i="12"/>
  <c r="P76" i="9"/>
  <c r="P53" i="9"/>
  <c r="U53" i="9" s="1"/>
  <c r="P71" i="9"/>
  <c r="T110" i="9"/>
  <c r="O110" i="9"/>
  <c r="R110" i="9"/>
  <c r="S110" i="9"/>
  <c r="P108" i="9"/>
  <c r="U89" i="9"/>
  <c r="U102" i="9" s="1"/>
  <c r="U108" i="9"/>
  <c r="P89" i="9"/>
  <c r="P102" i="9" s="1"/>
  <c r="N110" i="9"/>
  <c r="U63" i="9"/>
  <c r="U64" i="9" s="1"/>
  <c r="U66" i="9" s="1"/>
  <c r="U69" i="9"/>
  <c r="U71" i="9" s="1"/>
  <c r="U74" i="9"/>
  <c r="U76" i="9" s="1"/>
  <c r="P66" i="9"/>
  <c r="AT42" i="19"/>
  <c r="AS42" i="19"/>
  <c r="AQ42" i="19"/>
  <c r="AP42" i="19"/>
  <c r="AN42" i="19"/>
  <c r="AM42" i="19"/>
  <c r="AK42" i="19"/>
  <c r="AJ42" i="19"/>
  <c r="AH42" i="19"/>
  <c r="AG42" i="19"/>
  <c r="AE42" i="19"/>
  <c r="AD42" i="19"/>
  <c r="AB42" i="19"/>
  <c r="AA42" i="19"/>
  <c r="AU41" i="19"/>
  <c r="AR41" i="19"/>
  <c r="AO41" i="19"/>
  <c r="AL41" i="19"/>
  <c r="AI41" i="19"/>
  <c r="AF41" i="19"/>
  <c r="AC41" i="19"/>
  <c r="AU40" i="19"/>
  <c r="AR40" i="19"/>
  <c r="AO40" i="19"/>
  <c r="AL40" i="19"/>
  <c r="AI40" i="19"/>
  <c r="AF40" i="19"/>
  <c r="AC40" i="19"/>
  <c r="AU39" i="19"/>
  <c r="AR39" i="19"/>
  <c r="AO39" i="19"/>
  <c r="AL39" i="19"/>
  <c r="AI39" i="19"/>
  <c r="AF39" i="19"/>
  <c r="AC39" i="19"/>
  <c r="AU38" i="19"/>
  <c r="AR38" i="19"/>
  <c r="AO38" i="19"/>
  <c r="AL38" i="19"/>
  <c r="AI38" i="19"/>
  <c r="AF38" i="19"/>
  <c r="AC38" i="19"/>
  <c r="AU37" i="19"/>
  <c r="AR37" i="19"/>
  <c r="AO37" i="19"/>
  <c r="AL37" i="19"/>
  <c r="AI37" i="19"/>
  <c r="AF37" i="19"/>
  <c r="AC37" i="19"/>
  <c r="AU36" i="19"/>
  <c r="AR36" i="19"/>
  <c r="AO36" i="19"/>
  <c r="AL36" i="19"/>
  <c r="AI36" i="19"/>
  <c r="AF36" i="19"/>
  <c r="AC36" i="19"/>
  <c r="AU35" i="19"/>
  <c r="AR35" i="19"/>
  <c r="AO35" i="19"/>
  <c r="AL35" i="19"/>
  <c r="AI35" i="19"/>
  <c r="AF35" i="19"/>
  <c r="AC35" i="19"/>
  <c r="AT30" i="19"/>
  <c r="AS30" i="19"/>
  <c r="AQ30" i="19"/>
  <c r="AP30" i="19"/>
  <c r="AN30" i="19"/>
  <c r="AM30" i="19"/>
  <c r="AK30" i="19"/>
  <c r="AJ30" i="19"/>
  <c r="AH30" i="19"/>
  <c r="AG30" i="19"/>
  <c r="AE30" i="19"/>
  <c r="AD30" i="19"/>
  <c r="AB30" i="19"/>
  <c r="AA30" i="19"/>
  <c r="AU29" i="19"/>
  <c r="AR29" i="19"/>
  <c r="AO29" i="19"/>
  <c r="AL29" i="19"/>
  <c r="AI29" i="19"/>
  <c r="AF29" i="19"/>
  <c r="AC29" i="19"/>
  <c r="AU28" i="19"/>
  <c r="AR28" i="19"/>
  <c r="AO28" i="19"/>
  <c r="AL28" i="19"/>
  <c r="AI28" i="19"/>
  <c r="AF28" i="19"/>
  <c r="AC28" i="19"/>
  <c r="AU27" i="19"/>
  <c r="AR27" i="19"/>
  <c r="AO27" i="19"/>
  <c r="AL27" i="19"/>
  <c r="AI27" i="19"/>
  <c r="AF27" i="19"/>
  <c r="AC27" i="19"/>
  <c r="AU26" i="19"/>
  <c r="AR26" i="19"/>
  <c r="AO26" i="19"/>
  <c r="AL26" i="19"/>
  <c r="AI26" i="19"/>
  <c r="AF26" i="19"/>
  <c r="AC26" i="19"/>
  <c r="AU25" i="19"/>
  <c r="AR25" i="19"/>
  <c r="AO25" i="19"/>
  <c r="AL25" i="19"/>
  <c r="AI25" i="19"/>
  <c r="AF25" i="19"/>
  <c r="AC25" i="19"/>
  <c r="AU24" i="19"/>
  <c r="AR24" i="19"/>
  <c r="AO24" i="19"/>
  <c r="AL24" i="19"/>
  <c r="AI24" i="19"/>
  <c r="AF24" i="19"/>
  <c r="AC24" i="19"/>
  <c r="AU23" i="19"/>
  <c r="AR23" i="19"/>
  <c r="AO23" i="19"/>
  <c r="AL23" i="19"/>
  <c r="AI23" i="19"/>
  <c r="AF23" i="19"/>
  <c r="AC23" i="19"/>
  <c r="AT20" i="19"/>
  <c r="AS20" i="19"/>
  <c r="AQ20" i="19"/>
  <c r="AP20" i="19"/>
  <c r="AN20" i="19"/>
  <c r="AM20" i="19"/>
  <c r="AK20" i="19"/>
  <c r="AJ20" i="19"/>
  <c r="AH20" i="19"/>
  <c r="AG20" i="19"/>
  <c r="AE20" i="19"/>
  <c r="AD20" i="19"/>
  <c r="AB20" i="19"/>
  <c r="AA20" i="19"/>
  <c r="AU19" i="19"/>
  <c r="AR19" i="19"/>
  <c r="AO19" i="19"/>
  <c r="AL19" i="19"/>
  <c r="AI19" i="19"/>
  <c r="AF19" i="19"/>
  <c r="AC19" i="19"/>
  <c r="AU18" i="19"/>
  <c r="AR18" i="19"/>
  <c r="AO18" i="19"/>
  <c r="AL18" i="19"/>
  <c r="AI18" i="19"/>
  <c r="AF18" i="19"/>
  <c r="AC18" i="19"/>
  <c r="AU17" i="19"/>
  <c r="AR17" i="19"/>
  <c r="AO17" i="19"/>
  <c r="AL17" i="19"/>
  <c r="AI17" i="19"/>
  <c r="AF17" i="19"/>
  <c r="AC17" i="19"/>
  <c r="AU16" i="19"/>
  <c r="AR16" i="19"/>
  <c r="AO16" i="19"/>
  <c r="AL16" i="19"/>
  <c r="AI16" i="19"/>
  <c r="AF16" i="19"/>
  <c r="AC16" i="19"/>
  <c r="AU15" i="19"/>
  <c r="AR15" i="19"/>
  <c r="AO15" i="19"/>
  <c r="AL15" i="19"/>
  <c r="AI15" i="19"/>
  <c r="AF15" i="19"/>
  <c r="AC15" i="19"/>
  <c r="AU14" i="19"/>
  <c r="AR14" i="19"/>
  <c r="AO14" i="19"/>
  <c r="AL14" i="19"/>
  <c r="AI14" i="19"/>
  <c r="AF14" i="19"/>
  <c r="AC14" i="19"/>
  <c r="AU13" i="19"/>
  <c r="AR13" i="19"/>
  <c r="AO13" i="19"/>
  <c r="AL13" i="19"/>
  <c r="AI13" i="19"/>
  <c r="AF13" i="19"/>
  <c r="AC13" i="19"/>
  <c r="Y51" i="16"/>
  <c r="X51" i="16"/>
  <c r="W51" i="16"/>
  <c r="V51" i="16"/>
  <c r="U51" i="16"/>
  <c r="T51" i="16"/>
  <c r="P51" i="16"/>
  <c r="Y41" i="16"/>
  <c r="X41" i="16"/>
  <c r="W41" i="16"/>
  <c r="V41" i="16"/>
  <c r="U41" i="16"/>
  <c r="T41" i="16"/>
  <c r="P41" i="16"/>
  <c r="Y29" i="16"/>
  <c r="X29" i="16"/>
  <c r="W29" i="16"/>
  <c r="V29" i="16"/>
  <c r="U29" i="16"/>
  <c r="S29" i="16"/>
  <c r="R29" i="16"/>
  <c r="Q29" i="16"/>
  <c r="P29" i="16"/>
  <c r="T28" i="16"/>
  <c r="T27" i="16"/>
  <c r="T26" i="16"/>
  <c r="T25" i="16"/>
  <c r="T24" i="16"/>
  <c r="T23" i="16"/>
  <c r="T22" i="16"/>
  <c r="Y19" i="16"/>
  <c r="X19" i="16"/>
  <c r="W19" i="16"/>
  <c r="V19" i="16"/>
  <c r="U19" i="16"/>
  <c r="S19" i="16"/>
  <c r="R19" i="16"/>
  <c r="Q19" i="16"/>
  <c r="P19" i="16"/>
  <c r="T18" i="16"/>
  <c r="T17" i="16"/>
  <c r="T16" i="16"/>
  <c r="T15" i="16"/>
  <c r="T14" i="16"/>
  <c r="T13" i="16"/>
  <c r="T12" i="16"/>
  <c r="AL68" i="5"/>
  <c r="AZ68" i="5" s="1"/>
  <c r="AL66" i="5"/>
  <c r="AZ66" i="5" s="1"/>
  <c r="AY62" i="5"/>
  <c r="AX62" i="5"/>
  <c r="AW62" i="5"/>
  <c r="AV62" i="5"/>
  <c r="AU62" i="5"/>
  <c r="AT62" i="5"/>
  <c r="AS62" i="5"/>
  <c r="AR62" i="5"/>
  <c r="AQ62" i="5"/>
  <c r="AP62" i="5"/>
  <c r="AO62" i="5"/>
  <c r="AN62" i="5"/>
  <c r="AM62" i="5"/>
  <c r="AK62" i="5"/>
  <c r="AJ62" i="5"/>
  <c r="AI62" i="5"/>
  <c r="AH62" i="5"/>
  <c r="AG62" i="5"/>
  <c r="AF62" i="5"/>
  <c r="AE62" i="5"/>
  <c r="AD62" i="5"/>
  <c r="AC62" i="5"/>
  <c r="AL61" i="5"/>
  <c r="AZ61" i="5" s="1"/>
  <c r="AL60" i="5"/>
  <c r="AZ60" i="5" s="1"/>
  <c r="AL59" i="5"/>
  <c r="AZ59" i="5" s="1"/>
  <c r="AL56" i="5"/>
  <c r="AZ56" i="5" s="1"/>
  <c r="AY54" i="5"/>
  <c r="AX54" i="5"/>
  <c r="AW54" i="5"/>
  <c r="AV54" i="5"/>
  <c r="AU54" i="5"/>
  <c r="AT54" i="5"/>
  <c r="AS54" i="5"/>
  <c r="AR54" i="5"/>
  <c r="AQ54" i="5"/>
  <c r="AP54" i="5"/>
  <c r="AO54" i="5"/>
  <c r="AN54" i="5"/>
  <c r="AM54" i="5"/>
  <c r="AK54" i="5"/>
  <c r="AJ54" i="5"/>
  <c r="AI54" i="5"/>
  <c r="AH54" i="5"/>
  <c r="AG54" i="5"/>
  <c r="AF54" i="5"/>
  <c r="AE54" i="5"/>
  <c r="AD54" i="5"/>
  <c r="AC54" i="5"/>
  <c r="AL53" i="5"/>
  <c r="AZ53" i="5" s="1"/>
  <c r="AL52" i="5"/>
  <c r="AZ52" i="5" s="1"/>
  <c r="AL51" i="5"/>
  <c r="AZ51" i="5" s="1"/>
  <c r="AL50" i="5"/>
  <c r="AZ50" i="5" s="1"/>
  <c r="AL49" i="5"/>
  <c r="AZ49" i="5" s="1"/>
  <c r="AL48" i="5"/>
  <c r="AZ48" i="5" s="1"/>
  <c r="AL47" i="5"/>
  <c r="AZ47" i="5" s="1"/>
  <c r="AL46" i="5"/>
  <c r="AZ46" i="5" s="1"/>
  <c r="AL45" i="5"/>
  <c r="AZ45" i="5" s="1"/>
  <c r="AL44" i="5"/>
  <c r="AZ44" i="5" s="1"/>
  <c r="AL43" i="5"/>
  <c r="AZ43" i="5" s="1"/>
  <c r="AL42" i="5"/>
  <c r="AZ42" i="5" s="1"/>
  <c r="AL41" i="5"/>
  <c r="AZ41" i="5" s="1"/>
  <c r="AL40" i="5"/>
  <c r="AZ40" i="5" s="1"/>
  <c r="AL39" i="5"/>
  <c r="AZ39" i="5" s="1"/>
  <c r="AL38" i="5"/>
  <c r="AZ38" i="5" s="1"/>
  <c r="AL37" i="5"/>
  <c r="AZ37" i="5" s="1"/>
  <c r="AL36" i="5"/>
  <c r="AZ36" i="5" s="1"/>
  <c r="AL35" i="5"/>
  <c r="AZ35" i="5" s="1"/>
  <c r="AL34" i="5"/>
  <c r="AZ34" i="5" s="1"/>
  <c r="AL33" i="5"/>
  <c r="AZ33" i="5" s="1"/>
  <c r="AL32" i="5"/>
  <c r="AZ32" i="5" s="1"/>
  <c r="AL31" i="5"/>
  <c r="AZ31" i="5" s="1"/>
  <c r="AL30" i="5"/>
  <c r="AZ30" i="5" s="1"/>
  <c r="AL29" i="5"/>
  <c r="AZ29" i="5" s="1"/>
  <c r="AL28" i="5"/>
  <c r="AZ28" i="5" s="1"/>
  <c r="AL27" i="5"/>
  <c r="AZ27" i="5" s="1"/>
  <c r="AL26" i="5"/>
  <c r="AZ26" i="5" s="1"/>
  <c r="AL25" i="5"/>
  <c r="AZ25" i="5" s="1"/>
  <c r="AL24" i="5"/>
  <c r="AZ24" i="5" s="1"/>
  <c r="AL23" i="5"/>
  <c r="AZ23" i="5" s="1"/>
  <c r="AL22" i="5"/>
  <c r="AZ22" i="5" s="1"/>
  <c r="AL21" i="5"/>
  <c r="AZ21" i="5" s="1"/>
  <c r="AL20" i="5"/>
  <c r="AZ20" i="5" s="1"/>
  <c r="AL19" i="5"/>
  <c r="AZ19" i="5" s="1"/>
  <c r="AL18" i="5"/>
  <c r="AZ18" i="5" s="1"/>
  <c r="AL17" i="5"/>
  <c r="AZ17" i="5" s="1"/>
  <c r="AL16" i="5"/>
  <c r="AZ16" i="5" s="1"/>
  <c r="AL15" i="5"/>
  <c r="AZ15" i="5" s="1"/>
  <c r="AL14" i="5"/>
  <c r="AZ14" i="5" s="1"/>
  <c r="AL13" i="5"/>
  <c r="AZ13" i="5" s="1"/>
  <c r="AL12" i="5"/>
  <c r="AZ12" i="5" s="1"/>
  <c r="AL11" i="5"/>
  <c r="AZ11" i="5" s="1"/>
  <c r="AL10" i="5"/>
  <c r="AZ10" i="5" s="1"/>
  <c r="AL9" i="5"/>
  <c r="AZ9" i="5" s="1"/>
  <c r="AM4" i="5"/>
  <c r="AC4" i="5"/>
  <c r="S37" i="6"/>
  <c r="R37" i="6"/>
  <c r="Q37" i="6"/>
  <c r="P37" i="6"/>
  <c r="O37" i="6"/>
  <c r="N37" i="6"/>
  <c r="M37" i="6"/>
  <c r="S32" i="6"/>
  <c r="R32" i="6"/>
  <c r="Q32" i="6"/>
  <c r="P32" i="6"/>
  <c r="O32" i="6"/>
  <c r="N32" i="6"/>
  <c r="M32" i="6"/>
  <c r="S25" i="6"/>
  <c r="R25" i="6"/>
  <c r="Q25" i="6"/>
  <c r="P25" i="6"/>
  <c r="O25" i="6"/>
  <c r="M25" i="6"/>
  <c r="S19" i="6"/>
  <c r="R19" i="6"/>
  <c r="Q19" i="6"/>
  <c r="P19" i="6"/>
  <c r="O19" i="6"/>
  <c r="N19" i="6"/>
  <c r="M19" i="6"/>
  <c r="S66" i="4"/>
  <c r="R66" i="4"/>
  <c r="Q66" i="4"/>
  <c r="P66" i="4"/>
  <c r="O66" i="4"/>
  <c r="N66" i="4"/>
  <c r="M66" i="4"/>
  <c r="S53" i="4"/>
  <c r="R53" i="4"/>
  <c r="Q53" i="4"/>
  <c r="P53" i="4"/>
  <c r="O53" i="4"/>
  <c r="N53" i="4"/>
  <c r="M53" i="4"/>
  <c r="Q31" i="16" l="1"/>
  <c r="Y53" i="12"/>
  <c r="X53" i="12"/>
  <c r="V31" i="16"/>
  <c r="V43" i="16" s="1"/>
  <c r="V53" i="16" s="1"/>
  <c r="U31" i="16"/>
  <c r="U43" i="16" s="1"/>
  <c r="U53" i="16" s="1"/>
  <c r="P110" i="9"/>
  <c r="AS32" i="19"/>
  <c r="AS44" i="19" s="1"/>
  <c r="U110" i="9"/>
  <c r="AB32" i="19"/>
  <c r="AB44" i="19" s="1"/>
  <c r="W31" i="16"/>
  <c r="W43" i="16" s="1"/>
  <c r="W53" i="16" s="1"/>
  <c r="AD32" i="19"/>
  <c r="AD44" i="19" s="1"/>
  <c r="AP32" i="19"/>
  <c r="AP44" i="19" s="1"/>
  <c r="AJ32" i="19"/>
  <c r="AJ44" i="19" s="1"/>
  <c r="AA32" i="19"/>
  <c r="AA44" i="19" s="1"/>
  <c r="AM32" i="19"/>
  <c r="AL20" i="19"/>
  <c r="AO30" i="19"/>
  <c r="AH32" i="19"/>
  <c r="AH44" i="19" s="1"/>
  <c r="AT32" i="19"/>
  <c r="AT44" i="19" s="1"/>
  <c r="AK32" i="19"/>
  <c r="AK44" i="19" s="1"/>
  <c r="AF42" i="19"/>
  <c r="AO20" i="19"/>
  <c r="AE32" i="19"/>
  <c r="AE44" i="19" s="1"/>
  <c r="AQ32" i="19"/>
  <c r="AQ44" i="19" s="1"/>
  <c r="AG32" i="19"/>
  <c r="AI20" i="19"/>
  <c r="AI30" i="19"/>
  <c r="AN32" i="19"/>
  <c r="AN44" i="19" s="1"/>
  <c r="AL30" i="19"/>
  <c r="AR20" i="19"/>
  <c r="AR30" i="19"/>
  <c r="AI42" i="19"/>
  <c r="AU20" i="19"/>
  <c r="AF20" i="19"/>
  <c r="AU30" i="19"/>
  <c r="AF30" i="19"/>
  <c r="AL42" i="19"/>
  <c r="AC42" i="19"/>
  <c r="AO42" i="19"/>
  <c r="AC20" i="19"/>
  <c r="AC30" i="19"/>
  <c r="AR42" i="19"/>
  <c r="AU42" i="19"/>
  <c r="Y31" i="16"/>
  <c r="Y43" i="16" s="1"/>
  <c r="Y53" i="16" s="1"/>
  <c r="T19" i="16"/>
  <c r="T29" i="16"/>
  <c r="S31" i="16"/>
  <c r="R31" i="16"/>
  <c r="P31" i="16"/>
  <c r="P43" i="16" s="1"/>
  <c r="P53" i="16" s="1"/>
  <c r="X31" i="16"/>
  <c r="X43" i="16" s="1"/>
  <c r="X53" i="16" s="1"/>
  <c r="AD64" i="5"/>
  <c r="AM64" i="5"/>
  <c r="AU64" i="5"/>
  <c r="AF64" i="5"/>
  <c r="AO64" i="5"/>
  <c r="AW64" i="5"/>
  <c r="AE64" i="5"/>
  <c r="AN64" i="5"/>
  <c r="AV64" i="5"/>
  <c r="AG64" i="5"/>
  <c r="AP64" i="5"/>
  <c r="AX64" i="5"/>
  <c r="AH64" i="5"/>
  <c r="AQ64" i="5"/>
  <c r="AY64" i="5"/>
  <c r="AI64" i="5"/>
  <c r="AR64" i="5"/>
  <c r="AL54" i="5"/>
  <c r="AJ64" i="5"/>
  <c r="AS64" i="5"/>
  <c r="AZ62" i="5"/>
  <c r="AC64" i="5"/>
  <c r="AK64" i="5"/>
  <c r="AT64" i="5"/>
  <c r="AZ54" i="5"/>
  <c r="AL62" i="5"/>
  <c r="M46" i="6"/>
  <c r="M52" i="6" s="1"/>
  <c r="N46" i="6"/>
  <c r="P46" i="6"/>
  <c r="R46" i="6"/>
  <c r="R52" i="6" s="1"/>
  <c r="Q46" i="6"/>
  <c r="Q52" i="6" s="1"/>
  <c r="S46" i="6"/>
  <c r="S52" i="6" s="1"/>
  <c r="O46" i="6"/>
  <c r="Q35" i="4"/>
  <c r="Q39" i="4" s="1"/>
  <c r="Q68" i="4" s="1"/>
  <c r="S35" i="4"/>
  <c r="S39" i="4" s="1"/>
  <c r="S68" i="4" s="1"/>
  <c r="R35" i="4"/>
  <c r="R39" i="4" s="1"/>
  <c r="R68" i="4" s="1"/>
  <c r="S23" i="2"/>
  <c r="R23" i="2"/>
  <c r="Q23" i="2"/>
  <c r="S69" i="3"/>
  <c r="S73" i="3" s="1"/>
  <c r="R69" i="3"/>
  <c r="R73" i="3" s="1"/>
  <c r="Q69" i="3"/>
  <c r="Q73" i="3" s="1"/>
  <c r="P69" i="3"/>
  <c r="P73" i="3" s="1"/>
  <c r="O69" i="3"/>
  <c r="O73" i="3" s="1"/>
  <c r="N69" i="3"/>
  <c r="N73" i="3" s="1"/>
  <c r="M69" i="3"/>
  <c r="M73" i="3" s="1"/>
  <c r="S58" i="3"/>
  <c r="R58" i="3"/>
  <c r="Q58" i="3"/>
  <c r="P58" i="3"/>
  <c r="O58" i="3"/>
  <c r="N58" i="3"/>
  <c r="M58" i="3"/>
  <c r="S53" i="3"/>
  <c r="R53" i="3"/>
  <c r="Q53" i="3"/>
  <c r="P53" i="3"/>
  <c r="O53" i="3"/>
  <c r="N53" i="3"/>
  <c r="M53" i="3"/>
  <c r="S40" i="3"/>
  <c r="R40" i="3"/>
  <c r="Q40" i="3"/>
  <c r="P40" i="3"/>
  <c r="O40" i="3"/>
  <c r="N40" i="3"/>
  <c r="M40" i="3"/>
  <c r="S30" i="3"/>
  <c r="R30" i="3"/>
  <c r="Q30" i="3"/>
  <c r="P30" i="3"/>
  <c r="O30" i="3"/>
  <c r="N30" i="3"/>
  <c r="M30" i="3"/>
  <c r="S20" i="3"/>
  <c r="R20" i="3"/>
  <c r="Q20" i="3"/>
  <c r="P20" i="3"/>
  <c r="O20" i="3"/>
  <c r="N20" i="3"/>
  <c r="M20" i="3"/>
  <c r="S12" i="3"/>
  <c r="R12" i="3"/>
  <c r="Q12" i="3"/>
  <c r="P12" i="3"/>
  <c r="O12" i="3"/>
  <c r="N12" i="3"/>
  <c r="M12" i="3"/>
  <c r="AU44" i="19" l="1"/>
  <c r="AC32" i="19"/>
  <c r="AO32" i="19"/>
  <c r="AM44" i="19"/>
  <c r="AO44" i="19" s="1"/>
  <c r="AC44" i="19"/>
  <c r="AU32" i="19"/>
  <c r="AL32" i="19"/>
  <c r="AL44" i="19"/>
  <c r="AI32" i="19"/>
  <c r="AR32" i="19"/>
  <c r="AR44" i="19"/>
  <c r="AG44" i="19"/>
  <c r="AI44" i="19" s="1"/>
  <c r="AF32" i="19"/>
  <c r="AF44" i="19"/>
  <c r="T31" i="16"/>
  <c r="T43" i="16" s="1"/>
  <c r="T53" i="16" s="1"/>
  <c r="AL64" i="5"/>
  <c r="AZ64" i="5"/>
  <c r="R15" i="2"/>
  <c r="R25" i="2" s="1"/>
  <c r="R33" i="2" s="1"/>
  <c r="R37" i="2" s="1"/>
  <c r="Q15" i="2"/>
  <c r="Q25" i="2" s="1"/>
  <c r="Q33" i="2" s="1"/>
  <c r="Q37" i="2" s="1"/>
  <c r="Q44" i="2" s="1"/>
  <c r="S15" i="2"/>
  <c r="S25" i="2" s="1"/>
  <c r="S33" i="2" s="1"/>
  <c r="S37" i="2" s="1"/>
  <c r="S48" i="2" s="1"/>
  <c r="O44" i="3"/>
  <c r="O46" i="3" s="1"/>
  <c r="O60" i="3" s="1"/>
  <c r="P44" i="3"/>
  <c r="P46" i="3" s="1"/>
  <c r="P60" i="3" s="1"/>
  <c r="R44" i="3"/>
  <c r="R46" i="3" s="1"/>
  <c r="R60" i="3" s="1"/>
  <c r="M44" i="3"/>
  <c r="M46" i="3" s="1"/>
  <c r="M60" i="3" s="1"/>
  <c r="N44" i="3"/>
  <c r="N46" i="3" s="1"/>
  <c r="N60" i="3" s="1"/>
  <c r="Q44" i="3"/>
  <c r="Q46" i="3" s="1"/>
  <c r="Q60" i="3" s="1"/>
  <c r="S44" i="3"/>
  <c r="S46" i="3" s="1"/>
  <c r="S60" i="3" s="1"/>
  <c r="S44" i="2" l="1"/>
  <c r="Q48" i="2"/>
  <c r="R44" i="2"/>
  <c r="R48" i="2"/>
  <c r="O23" i="2" l="1"/>
  <c r="P23" i="2"/>
  <c r="M23" i="2"/>
  <c r="N23" i="2"/>
  <c r="N25" i="6" l="1"/>
  <c r="O52" i="6" l="1"/>
  <c r="P52" i="6"/>
  <c r="N52" i="6"/>
  <c r="N15" i="2" l="1"/>
  <c r="N25" i="2" s="1"/>
  <c r="N33" i="2" s="1"/>
  <c r="N37" i="2" s="1"/>
  <c r="M15" i="2"/>
  <c r="M25" i="2" s="1"/>
  <c r="M33" i="2" s="1"/>
  <c r="M37" i="2" s="1"/>
  <c r="P15" i="2"/>
  <c r="P25" i="2" s="1"/>
  <c r="P33" i="2" s="1"/>
  <c r="P37" i="2" s="1"/>
  <c r="O15" i="2"/>
  <c r="O25" i="2" s="1"/>
  <c r="O33" i="2" s="1"/>
  <c r="O37" i="2" s="1"/>
  <c r="P44" i="2" l="1"/>
  <c r="P48" i="2"/>
  <c r="M44" i="2"/>
  <c r="M48" i="2"/>
  <c r="N44" i="2"/>
  <c r="N48" i="2"/>
  <c r="O44" i="2"/>
  <c r="O48" i="2"/>
  <c r="P35" i="4" l="1"/>
  <c r="P39" i="4" s="1"/>
  <c r="P68" i="4" s="1"/>
  <c r="N35" i="4"/>
  <c r="N39" i="4" s="1"/>
  <c r="N68" i="4" s="1"/>
  <c r="M35" i="4"/>
  <c r="M39" i="4" s="1"/>
  <c r="M68" i="4" s="1"/>
  <c r="M72" i="4" s="1"/>
  <c r="N70" i="4" s="1"/>
  <c r="O35" i="4"/>
  <c r="O39" i="4" s="1"/>
  <c r="O68" i="4" s="1"/>
  <c r="N72" i="4" l="1"/>
  <c r="O70" i="4" s="1"/>
  <c r="O72" i="4" s="1"/>
  <c r="P70" i="4" s="1"/>
  <c r="P72" i="4" s="1"/>
  <c r="Q70" i="4" s="1"/>
  <c r="Q72" i="4" s="1"/>
  <c r="R70" i="4" s="1"/>
  <c r="R72" i="4" s="1"/>
  <c r="S70" i="4" s="1"/>
  <c r="S72" i="4" s="1"/>
  <c r="I15" i="2" l="1"/>
  <c r="H15" i="2"/>
  <c r="G15" i="2"/>
  <c r="G44" i="3" l="1"/>
  <c r="H44" i="3"/>
  <c r="I44" i="3"/>
  <c r="G53" i="3"/>
  <c r="H53" i="3"/>
  <c r="I53" i="3"/>
  <c r="B56" i="16" l="1"/>
  <c r="W12" i="139" l="1"/>
  <c r="X12" i="139"/>
  <c r="Y12" i="139"/>
  <c r="Z12" i="139"/>
  <c r="AA12" i="139"/>
  <c r="AB12" i="139"/>
  <c r="W13" i="139"/>
  <c r="X13" i="139"/>
  <c r="Y13" i="139"/>
  <c r="Z13" i="139"/>
  <c r="AA13" i="139"/>
  <c r="AB13" i="139"/>
  <c r="W14" i="139"/>
  <c r="X14" i="139"/>
  <c r="Y14" i="139"/>
  <c r="Z14" i="139"/>
  <c r="AA14" i="139"/>
  <c r="AB14" i="139"/>
  <c r="W15" i="139"/>
  <c r="X15" i="139"/>
  <c r="Y15" i="139"/>
  <c r="Z15" i="139"/>
  <c r="AA15" i="139"/>
  <c r="AB15" i="139"/>
  <c r="W16" i="139"/>
  <c r="X16" i="139"/>
  <c r="Y16" i="139"/>
  <c r="Z16" i="139"/>
  <c r="AA16" i="139"/>
  <c r="AB16" i="139"/>
  <c r="W17" i="139"/>
  <c r="X17" i="139"/>
  <c r="Y17" i="139"/>
  <c r="Z17" i="139"/>
  <c r="AA17" i="139"/>
  <c r="AB17" i="139"/>
  <c r="V13" i="139"/>
  <c r="V14" i="139"/>
  <c r="V15" i="139"/>
  <c r="V16" i="139"/>
  <c r="V17" i="139"/>
  <c r="V12" i="139"/>
  <c r="S14" i="139"/>
  <c r="S15" i="139"/>
  <c r="S16" i="139"/>
  <c r="S13" i="139"/>
  <c r="S12" i="139"/>
  <c r="J14" i="139"/>
  <c r="J15" i="139"/>
  <c r="J16" i="139"/>
  <c r="J13" i="139"/>
  <c r="J12" i="139"/>
  <c r="S19" i="139" l="1"/>
  <c r="J19" i="139"/>
  <c r="AC16" i="139"/>
  <c r="AC13" i="139"/>
  <c r="AC14" i="139"/>
  <c r="AC12" i="139"/>
  <c r="AC17" i="139"/>
  <c r="AC15" i="139"/>
  <c r="AA19" i="139" l="1"/>
  <c r="Z19" i="139"/>
  <c r="Y19" i="139"/>
  <c r="X19" i="139"/>
  <c r="W19" i="139"/>
  <c r="AB19" i="139"/>
  <c r="V19" i="139"/>
  <c r="AC19" i="139" l="1"/>
  <c r="F19" i="6" l="1"/>
  <c r="E19" i="6"/>
  <c r="D19" i="6"/>
  <c r="C19" i="6"/>
  <c r="C28" i="10" l="1"/>
  <c r="F21" i="10"/>
  <c r="E21" i="10"/>
  <c r="D21" i="10"/>
  <c r="C21" i="10"/>
  <c r="C23" i="10" s="1"/>
  <c r="D28" i="10" l="1"/>
  <c r="D23" i="10"/>
  <c r="C11" i="10" l="1"/>
  <c r="C14" i="2" l="1"/>
  <c r="H28" i="19" l="1"/>
  <c r="E25" i="19"/>
  <c r="E26" i="19"/>
  <c r="E27" i="19"/>
  <c r="E28" i="19"/>
  <c r="E29" i="19"/>
  <c r="E24" i="19"/>
  <c r="E23" i="19"/>
  <c r="E15" i="19"/>
  <c r="E16" i="19"/>
  <c r="E17" i="19"/>
  <c r="E18" i="19"/>
  <c r="E19" i="19"/>
  <c r="E14" i="19"/>
  <c r="E13" i="19"/>
  <c r="E20" i="19" l="1"/>
  <c r="E30" i="19"/>
  <c r="F23" i="10" l="1"/>
  <c r="E23" i="10"/>
  <c r="F11" i="10"/>
  <c r="E11" i="10"/>
  <c r="D11" i="10"/>
  <c r="I8" i="14" l="1"/>
  <c r="J8" i="14"/>
  <c r="K8" i="14"/>
  <c r="J25" i="12" l="1"/>
  <c r="I25" i="12"/>
  <c r="H25" i="12"/>
  <c r="G25" i="12"/>
  <c r="F25" i="12"/>
  <c r="E25" i="12"/>
  <c r="D25" i="12"/>
  <c r="C25" i="12"/>
  <c r="E25" i="6" l="1"/>
  <c r="F25" i="6"/>
  <c r="C25" i="6"/>
  <c r="I11" i="2" l="1"/>
  <c r="H11" i="2"/>
  <c r="G11" i="2"/>
  <c r="F11" i="2"/>
  <c r="E11" i="2"/>
  <c r="C11" i="2"/>
  <c r="D16" i="4" l="1"/>
  <c r="E16" i="4"/>
  <c r="F16" i="4"/>
  <c r="C16" i="4"/>
  <c r="D53" i="9" l="1"/>
  <c r="C32" i="6" l="1"/>
  <c r="C18" i="2" l="1"/>
  <c r="C23" i="2" l="1"/>
  <c r="L68" i="5" l="1"/>
  <c r="Y68" i="5" l="1"/>
  <c r="E103" i="9" l="1"/>
  <c r="J103" i="9" s="1"/>
  <c r="F19" i="16" l="1"/>
  <c r="G12" i="16" l="1"/>
  <c r="H53" i="9" l="1"/>
  <c r="G53" i="9"/>
  <c r="D13" i="80" l="1"/>
  <c r="C13" i="80"/>
  <c r="V30" i="19" l="1"/>
  <c r="U30" i="19"/>
  <c r="S30" i="19"/>
  <c r="R30" i="19"/>
  <c r="P30" i="19"/>
  <c r="O30" i="19"/>
  <c r="M30" i="19"/>
  <c r="L30" i="19"/>
  <c r="J30" i="19"/>
  <c r="I30" i="19"/>
  <c r="G30" i="19"/>
  <c r="F30" i="19"/>
  <c r="D30" i="19"/>
  <c r="C30" i="19"/>
  <c r="V20" i="19"/>
  <c r="U20" i="19"/>
  <c r="S20" i="19"/>
  <c r="R20" i="19"/>
  <c r="P20" i="19"/>
  <c r="O20" i="19"/>
  <c r="M20" i="19"/>
  <c r="L20" i="19"/>
  <c r="J20" i="19"/>
  <c r="I20" i="19"/>
  <c r="G20" i="19"/>
  <c r="F20" i="19"/>
  <c r="D20" i="19"/>
  <c r="D44" i="19" l="1"/>
  <c r="U44" i="19"/>
  <c r="O44" i="19"/>
  <c r="P44" i="19"/>
  <c r="V44" i="19"/>
  <c r="M44" i="19"/>
  <c r="L44" i="19"/>
  <c r="R44" i="19"/>
  <c r="S44" i="19"/>
  <c r="I44" i="19"/>
  <c r="J44" i="19"/>
  <c r="F44" i="19"/>
  <c r="G44" i="19"/>
  <c r="W29" i="19" l="1"/>
  <c r="W28" i="19"/>
  <c r="W27" i="19"/>
  <c r="W26" i="19"/>
  <c r="W25" i="19"/>
  <c r="W24" i="19"/>
  <c r="W23" i="19"/>
  <c r="W19" i="19"/>
  <c r="W18" i="19"/>
  <c r="W17" i="19"/>
  <c r="W16" i="19"/>
  <c r="W15" i="19"/>
  <c r="W14" i="19"/>
  <c r="W13" i="19"/>
  <c r="T29" i="19"/>
  <c r="T28" i="19"/>
  <c r="T27" i="19"/>
  <c r="T26" i="19"/>
  <c r="T25" i="19"/>
  <c r="T24" i="19"/>
  <c r="T23" i="19"/>
  <c r="T19" i="19"/>
  <c r="T18" i="19"/>
  <c r="T17" i="19"/>
  <c r="T16" i="19"/>
  <c r="T15" i="19"/>
  <c r="T14" i="19"/>
  <c r="T13" i="19"/>
  <c r="Q29" i="19"/>
  <c r="Q28" i="19"/>
  <c r="Q27" i="19"/>
  <c r="Q26" i="19"/>
  <c r="Q25" i="19"/>
  <c r="Q24" i="19"/>
  <c r="Q23" i="19"/>
  <c r="Q19" i="19"/>
  <c r="Q18" i="19"/>
  <c r="Q17" i="19"/>
  <c r="Q16" i="19"/>
  <c r="Q15" i="19"/>
  <c r="Q14" i="19"/>
  <c r="Q13" i="19"/>
  <c r="N29" i="19"/>
  <c r="N28" i="19"/>
  <c r="N27" i="19"/>
  <c r="N26" i="19"/>
  <c r="N25" i="19"/>
  <c r="N24" i="19"/>
  <c r="N23" i="19"/>
  <c r="N19" i="19"/>
  <c r="N18" i="19"/>
  <c r="N17" i="19"/>
  <c r="N16" i="19"/>
  <c r="N15" i="19"/>
  <c r="N14" i="19"/>
  <c r="N13" i="19"/>
  <c r="K29" i="19"/>
  <c r="K28" i="19"/>
  <c r="K27" i="19"/>
  <c r="K26" i="19"/>
  <c r="K25" i="19"/>
  <c r="K24" i="19"/>
  <c r="K23" i="19"/>
  <c r="K19" i="19"/>
  <c r="K18" i="19"/>
  <c r="K17" i="19"/>
  <c r="K16" i="19"/>
  <c r="K15" i="19"/>
  <c r="K14" i="19"/>
  <c r="K13" i="19"/>
  <c r="H29" i="19"/>
  <c r="H27" i="19"/>
  <c r="H26" i="19"/>
  <c r="H25" i="19"/>
  <c r="H24" i="19"/>
  <c r="H23" i="19"/>
  <c r="H19" i="19"/>
  <c r="H18" i="19"/>
  <c r="H17" i="19"/>
  <c r="H16" i="19"/>
  <c r="H15" i="19"/>
  <c r="H14" i="19"/>
  <c r="H13" i="19"/>
  <c r="C20" i="19"/>
  <c r="C44" i="19" l="1"/>
  <c r="K20" i="19"/>
  <c r="K30" i="19"/>
  <c r="Q20" i="19"/>
  <c r="Q30" i="19"/>
  <c r="W20" i="19"/>
  <c r="W30" i="19"/>
  <c r="H20" i="19"/>
  <c r="H30" i="19"/>
  <c r="N20" i="19"/>
  <c r="N30" i="19"/>
  <c r="T20" i="19"/>
  <c r="T30" i="19"/>
  <c r="Q44" i="19"/>
  <c r="W44" i="19"/>
  <c r="T44" i="19"/>
  <c r="N44" i="19"/>
  <c r="E44" i="19" l="1"/>
  <c r="H44" i="19"/>
  <c r="L24" i="12" l="1"/>
  <c r="K24" i="12"/>
  <c r="L23" i="12"/>
  <c r="K23" i="12"/>
  <c r="L22" i="12"/>
  <c r="K22" i="12"/>
  <c r="L21" i="12"/>
  <c r="K21" i="12"/>
  <c r="L20" i="12"/>
  <c r="K20" i="12"/>
  <c r="L19" i="12"/>
  <c r="K19" i="12"/>
  <c r="J18" i="12"/>
  <c r="I18" i="12"/>
  <c r="H18" i="12"/>
  <c r="G18" i="12"/>
  <c r="F18" i="12"/>
  <c r="E18" i="12"/>
  <c r="D18" i="12"/>
  <c r="C18" i="12"/>
  <c r="L17" i="12"/>
  <c r="K17" i="12"/>
  <c r="L16" i="12"/>
  <c r="K16" i="12"/>
  <c r="K25" i="12" l="1"/>
  <c r="L25" i="12"/>
  <c r="K18" i="12"/>
  <c r="L18" i="12"/>
  <c r="C53" i="9" l="1"/>
  <c r="E53" i="9" s="1"/>
  <c r="U54" i="5" l="1"/>
  <c r="E54" i="9" l="1"/>
  <c r="J54" i="9" s="1"/>
  <c r="G51" i="16" l="1"/>
  <c r="G29" i="16"/>
  <c r="G13" i="16" l="1"/>
  <c r="M18" i="13"/>
  <c r="M17" i="13"/>
  <c r="M14" i="13"/>
  <c r="M13" i="13"/>
  <c r="M10" i="13"/>
  <c r="M9" i="13"/>
  <c r="D69" i="3" l="1"/>
  <c r="E69" i="3"/>
  <c r="F69" i="3"/>
  <c r="C69" i="3"/>
  <c r="D73" i="3" l="1"/>
  <c r="C53" i="4" l="1"/>
  <c r="F53" i="4"/>
  <c r="E53" i="4"/>
  <c r="D53" i="4"/>
  <c r="D24" i="4" l="1"/>
  <c r="E24" i="4"/>
  <c r="F24" i="4"/>
  <c r="C24" i="4"/>
  <c r="D23" i="4"/>
  <c r="E23" i="4"/>
  <c r="F23" i="4"/>
  <c r="C23" i="4"/>
  <c r="C29" i="16" l="1"/>
  <c r="C37" i="6"/>
  <c r="C46" i="6" s="1"/>
  <c r="L31" i="12" l="1"/>
  <c r="K31" i="12"/>
  <c r="F14" i="2" l="1"/>
  <c r="E14" i="2"/>
  <c r="D14" i="2"/>
  <c r="F13" i="2"/>
  <c r="E13" i="2"/>
  <c r="D13" i="2"/>
  <c r="C13" i="2"/>
  <c r="M20" i="13" l="1"/>
  <c r="L20" i="13"/>
  <c r="K20" i="13"/>
  <c r="J20" i="13"/>
  <c r="I20" i="13"/>
  <c r="H20" i="13"/>
  <c r="G20" i="13"/>
  <c r="F20" i="13"/>
  <c r="E20" i="13"/>
  <c r="D20" i="13"/>
  <c r="J51" i="12"/>
  <c r="I51" i="12"/>
  <c r="H51" i="12"/>
  <c r="G51" i="12"/>
  <c r="F51" i="12"/>
  <c r="E51" i="12"/>
  <c r="D51" i="12"/>
  <c r="C51" i="12"/>
  <c r="J42" i="12"/>
  <c r="I42" i="12"/>
  <c r="H42" i="12"/>
  <c r="G42" i="12"/>
  <c r="F42" i="12"/>
  <c r="E42" i="12"/>
  <c r="D42" i="12"/>
  <c r="C42" i="12"/>
  <c r="J34" i="12"/>
  <c r="I34" i="12"/>
  <c r="H34" i="12"/>
  <c r="G34" i="12"/>
  <c r="F34" i="12"/>
  <c r="E34" i="12"/>
  <c r="D34" i="12"/>
  <c r="C34" i="12"/>
  <c r="L48" i="12"/>
  <c r="K48" i="12"/>
  <c r="L47" i="12"/>
  <c r="K47" i="12"/>
  <c r="L46" i="12"/>
  <c r="K46" i="12"/>
  <c r="L45" i="12"/>
  <c r="K45" i="12"/>
  <c r="L39" i="12"/>
  <c r="K39" i="12"/>
  <c r="L38" i="12"/>
  <c r="K38" i="12"/>
  <c r="L37" i="12"/>
  <c r="K37" i="12"/>
  <c r="L30" i="12"/>
  <c r="K30" i="12"/>
  <c r="L29" i="12"/>
  <c r="K29" i="12"/>
  <c r="L28" i="12"/>
  <c r="K28" i="12"/>
  <c r="D31" i="10"/>
  <c r="C31" i="10"/>
  <c r="F28" i="10"/>
  <c r="E28" i="10"/>
  <c r="H18" i="2"/>
  <c r="H108" i="9"/>
  <c r="F108" i="9"/>
  <c r="F110" i="9" s="1"/>
  <c r="D19" i="2" s="1"/>
  <c r="I108" i="9"/>
  <c r="G108" i="9"/>
  <c r="D108" i="9"/>
  <c r="C108" i="9"/>
  <c r="H89" i="9"/>
  <c r="H102" i="9" s="1"/>
  <c r="G89" i="9"/>
  <c r="G102" i="9" s="1"/>
  <c r="D89" i="9"/>
  <c r="D102" i="9" s="1"/>
  <c r="C89" i="9"/>
  <c r="C102" i="9" s="1"/>
  <c r="J62" i="9"/>
  <c r="E56" i="9"/>
  <c r="J56" i="9" s="1"/>
  <c r="I76" i="9"/>
  <c r="H76" i="9"/>
  <c r="G76" i="9"/>
  <c r="D76" i="9"/>
  <c r="H71" i="9"/>
  <c r="I71" i="9"/>
  <c r="G71" i="9"/>
  <c r="D71" i="9"/>
  <c r="J61" i="9"/>
  <c r="G64" i="9"/>
  <c r="G66" i="9" s="1"/>
  <c r="H64" i="9"/>
  <c r="H66" i="9" s="1"/>
  <c r="D64" i="9"/>
  <c r="D66" i="9" s="1"/>
  <c r="C64" i="9"/>
  <c r="C66" i="9" s="1"/>
  <c r="E75" i="9"/>
  <c r="J75" i="9" s="1"/>
  <c r="E74" i="9"/>
  <c r="E70" i="9"/>
  <c r="J70" i="9" s="1"/>
  <c r="E69" i="9"/>
  <c r="J69" i="9" s="1"/>
  <c r="E107" i="9"/>
  <c r="J107" i="9" s="1"/>
  <c r="E106" i="9"/>
  <c r="E101" i="9"/>
  <c r="J101" i="9" s="1"/>
  <c r="E100" i="9"/>
  <c r="J100" i="9" s="1"/>
  <c r="E99" i="9"/>
  <c r="J99" i="9" s="1"/>
  <c r="E98" i="9"/>
  <c r="J98" i="9" s="1"/>
  <c r="E97" i="9"/>
  <c r="J97" i="9" s="1"/>
  <c r="E96" i="9"/>
  <c r="J96" i="9" s="1"/>
  <c r="E95" i="9"/>
  <c r="J95" i="9" s="1"/>
  <c r="E94" i="9"/>
  <c r="J94" i="9" s="1"/>
  <c r="E93" i="9"/>
  <c r="J93" i="9" s="1"/>
  <c r="E92" i="9"/>
  <c r="J92" i="9" s="1"/>
  <c r="E91" i="9"/>
  <c r="J91" i="9" s="1"/>
  <c r="E90" i="9"/>
  <c r="E88" i="9"/>
  <c r="J88" i="9" s="1"/>
  <c r="E87" i="9"/>
  <c r="J87" i="9" s="1"/>
  <c r="E86" i="9"/>
  <c r="J86" i="9" s="1"/>
  <c r="E85" i="9"/>
  <c r="J85" i="9" s="1"/>
  <c r="E84" i="9"/>
  <c r="J84" i="9" s="1"/>
  <c r="E83" i="9"/>
  <c r="J83" i="9" s="1"/>
  <c r="E82" i="9"/>
  <c r="J82" i="9" s="1"/>
  <c r="E81" i="9"/>
  <c r="J81" i="9" s="1"/>
  <c r="E80" i="9"/>
  <c r="J80" i="9" s="1"/>
  <c r="E65" i="9"/>
  <c r="J65" i="9" s="1"/>
  <c r="E63" i="9"/>
  <c r="E59"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L51" i="16"/>
  <c r="K51" i="16"/>
  <c r="J51" i="16"/>
  <c r="I51" i="16"/>
  <c r="H51" i="16"/>
  <c r="C51" i="16"/>
  <c r="L29" i="16"/>
  <c r="K29" i="16"/>
  <c r="J29" i="16"/>
  <c r="I29" i="16"/>
  <c r="H29" i="16"/>
  <c r="L19" i="16"/>
  <c r="K19" i="16"/>
  <c r="J19" i="16"/>
  <c r="I19" i="16"/>
  <c r="H19" i="16"/>
  <c r="E19" i="16"/>
  <c r="D19" i="16"/>
  <c r="C19" i="16"/>
  <c r="C43" i="16" s="1"/>
  <c r="G18" i="16"/>
  <c r="G17" i="16"/>
  <c r="G16" i="16"/>
  <c r="G15" i="16"/>
  <c r="G14" i="16"/>
  <c r="X62" i="5"/>
  <c r="W62" i="5"/>
  <c r="V62" i="5"/>
  <c r="U62" i="5"/>
  <c r="U64" i="5" s="1"/>
  <c r="T62" i="5"/>
  <c r="S62" i="5"/>
  <c r="R62" i="5"/>
  <c r="Q62" i="5"/>
  <c r="P62" i="5"/>
  <c r="O62" i="5"/>
  <c r="N62" i="5"/>
  <c r="M62" i="5"/>
  <c r="K62" i="5"/>
  <c r="J62" i="5"/>
  <c r="I62" i="5"/>
  <c r="H62" i="5"/>
  <c r="G62" i="5"/>
  <c r="F62" i="5"/>
  <c r="E62" i="5"/>
  <c r="D62" i="5"/>
  <c r="C62" i="5"/>
  <c r="L66" i="5"/>
  <c r="Y66" i="5" s="1"/>
  <c r="L61" i="5"/>
  <c r="L60" i="5"/>
  <c r="Y60" i="5" s="1"/>
  <c r="L59" i="5"/>
  <c r="L56" i="5"/>
  <c r="Y56" i="5" s="1"/>
  <c r="X54" i="5"/>
  <c r="W54" i="5"/>
  <c r="V54" i="5"/>
  <c r="T54" i="5"/>
  <c r="S54" i="5"/>
  <c r="R54" i="5"/>
  <c r="Q54" i="5"/>
  <c r="P54" i="5"/>
  <c r="O54" i="5"/>
  <c r="N54" i="5"/>
  <c r="M54" i="5"/>
  <c r="K54" i="5"/>
  <c r="J54" i="5"/>
  <c r="I54" i="5"/>
  <c r="H54" i="5"/>
  <c r="G54" i="5"/>
  <c r="F54" i="5"/>
  <c r="E54" i="5"/>
  <c r="D54" i="5"/>
  <c r="C54" i="5"/>
  <c r="L53" i="5"/>
  <c r="Y53" i="5" s="1"/>
  <c r="L52" i="5"/>
  <c r="L51" i="5"/>
  <c r="Y51" i="5" s="1"/>
  <c r="L50" i="5"/>
  <c r="Y50" i="5" s="1"/>
  <c r="L49" i="5"/>
  <c r="Y49" i="5" s="1"/>
  <c r="L48" i="5"/>
  <c r="Y48" i="5" s="1"/>
  <c r="L47" i="5"/>
  <c r="Y47" i="5" s="1"/>
  <c r="L46" i="5"/>
  <c r="Y46" i="5" s="1"/>
  <c r="L45" i="5"/>
  <c r="Y45" i="5" s="1"/>
  <c r="L44" i="5"/>
  <c r="Y44" i="5" s="1"/>
  <c r="L43" i="5"/>
  <c r="Y43" i="5" s="1"/>
  <c r="L42" i="5"/>
  <c r="Y42" i="5" s="1"/>
  <c r="L41" i="5"/>
  <c r="Y41" i="5" s="1"/>
  <c r="L40" i="5"/>
  <c r="Y40" i="5" s="1"/>
  <c r="L39" i="5"/>
  <c r="Y39" i="5" s="1"/>
  <c r="L38" i="5"/>
  <c r="Y38" i="5" s="1"/>
  <c r="L37" i="5"/>
  <c r="Y37" i="5" s="1"/>
  <c r="L36" i="5"/>
  <c r="Y36" i="5" s="1"/>
  <c r="L35" i="5"/>
  <c r="Y35" i="5" s="1"/>
  <c r="L34" i="5"/>
  <c r="Y34" i="5" s="1"/>
  <c r="L33" i="5"/>
  <c r="Y33" i="5" s="1"/>
  <c r="L32" i="5"/>
  <c r="Y32" i="5" s="1"/>
  <c r="L31" i="5"/>
  <c r="Y31" i="5" s="1"/>
  <c r="L30" i="5"/>
  <c r="Y30" i="5" s="1"/>
  <c r="L29" i="5"/>
  <c r="Y29" i="5" s="1"/>
  <c r="L28" i="5"/>
  <c r="Y28" i="5" s="1"/>
  <c r="L27" i="5"/>
  <c r="Y27" i="5" s="1"/>
  <c r="L26" i="5"/>
  <c r="Y26" i="5" s="1"/>
  <c r="L25" i="5"/>
  <c r="Y25" i="5" s="1"/>
  <c r="L24" i="5"/>
  <c r="Y24" i="5" s="1"/>
  <c r="L23" i="5"/>
  <c r="Y23" i="5" s="1"/>
  <c r="L22" i="5"/>
  <c r="Y22" i="5" s="1"/>
  <c r="L21" i="5"/>
  <c r="Y21" i="5" s="1"/>
  <c r="L20" i="5"/>
  <c r="Y20" i="5" s="1"/>
  <c r="L19" i="5"/>
  <c r="Y19" i="5" s="1"/>
  <c r="L18" i="5"/>
  <c r="Y18" i="5" s="1"/>
  <c r="L17" i="5"/>
  <c r="Y17" i="5" s="1"/>
  <c r="L16" i="5"/>
  <c r="Y16" i="5" s="1"/>
  <c r="L15" i="5"/>
  <c r="Y15" i="5" s="1"/>
  <c r="L14" i="5"/>
  <c r="Y14" i="5" s="1"/>
  <c r="L13" i="5"/>
  <c r="Y13" i="5" s="1"/>
  <c r="L12" i="5"/>
  <c r="Y12" i="5" s="1"/>
  <c r="L11" i="5"/>
  <c r="Y11" i="5" s="1"/>
  <c r="L10" i="5"/>
  <c r="Y10" i="5" s="1"/>
  <c r="L9" i="5"/>
  <c r="F37" i="6"/>
  <c r="E37" i="6"/>
  <c r="D37" i="6"/>
  <c r="F32" i="6"/>
  <c r="E32" i="6"/>
  <c r="D32" i="6"/>
  <c r="I43" i="16" l="1"/>
  <c r="H43" i="16"/>
  <c r="L43" i="16"/>
  <c r="J43" i="16"/>
  <c r="K43" i="16"/>
  <c r="Y61" i="5"/>
  <c r="E46" i="6"/>
  <c r="D46" i="6"/>
  <c r="F46" i="6"/>
  <c r="G53" i="12"/>
  <c r="E53" i="12"/>
  <c r="J51" i="9"/>
  <c r="D18" i="2"/>
  <c r="E18" i="2"/>
  <c r="G18" i="2"/>
  <c r="F18" i="2"/>
  <c r="I18" i="2"/>
  <c r="J53" i="12"/>
  <c r="C53" i="12"/>
  <c r="H53" i="12"/>
  <c r="F53" i="12"/>
  <c r="I53" i="12"/>
  <c r="D53" i="12"/>
  <c r="D110" i="9"/>
  <c r="C110" i="9"/>
  <c r="H110" i="9"/>
  <c r="D21" i="2" s="1"/>
  <c r="G110" i="9"/>
  <c r="I110" i="9"/>
  <c r="J90" i="9"/>
  <c r="G19" i="16"/>
  <c r="Y52" i="5"/>
  <c r="L34" i="12"/>
  <c r="J59" i="9"/>
  <c r="L42" i="12"/>
  <c r="E64" i="9"/>
  <c r="E66" i="9" s="1"/>
  <c r="J63" i="9"/>
  <c r="K42" i="12"/>
  <c r="J8" i="9"/>
  <c r="J10" i="9"/>
  <c r="J12" i="9"/>
  <c r="J14" i="9"/>
  <c r="J16" i="9"/>
  <c r="J18" i="9"/>
  <c r="J20" i="9"/>
  <c r="J22" i="9"/>
  <c r="J24" i="9"/>
  <c r="J26" i="9"/>
  <c r="J28" i="9"/>
  <c r="J30" i="9"/>
  <c r="J32" i="9"/>
  <c r="J34" i="9"/>
  <c r="J36" i="9"/>
  <c r="J38" i="9"/>
  <c r="J40" i="9"/>
  <c r="J42" i="9"/>
  <c r="J44" i="9"/>
  <c r="J46" i="9"/>
  <c r="J48" i="9"/>
  <c r="J50" i="9"/>
  <c r="J52" i="9"/>
  <c r="J9" i="9"/>
  <c r="J11" i="9"/>
  <c r="J13" i="9"/>
  <c r="J15" i="9"/>
  <c r="J17" i="9"/>
  <c r="J19" i="9"/>
  <c r="J21" i="9"/>
  <c r="J23" i="9"/>
  <c r="J25" i="9"/>
  <c r="J27" i="9"/>
  <c r="J29" i="9"/>
  <c r="J31" i="9"/>
  <c r="J33" i="9"/>
  <c r="J35" i="9"/>
  <c r="J37" i="9"/>
  <c r="J39" i="9"/>
  <c r="J41" i="9"/>
  <c r="J43" i="9"/>
  <c r="J45" i="9"/>
  <c r="J47" i="9"/>
  <c r="J49" i="9"/>
  <c r="K34" i="12"/>
  <c r="K51" i="12"/>
  <c r="L51" i="12"/>
  <c r="D10" i="2"/>
  <c r="F10" i="2"/>
  <c r="H10" i="2"/>
  <c r="E10" i="2"/>
  <c r="G10" i="2"/>
  <c r="I10" i="2"/>
  <c r="C10" i="2"/>
  <c r="L54" i="5"/>
  <c r="D64" i="5"/>
  <c r="F64" i="5"/>
  <c r="H64" i="5"/>
  <c r="J64" i="5"/>
  <c r="M64" i="5"/>
  <c r="O64" i="5"/>
  <c r="P64" i="5"/>
  <c r="R64" i="5"/>
  <c r="T64" i="5"/>
  <c r="V64" i="5"/>
  <c r="X64" i="5"/>
  <c r="C64" i="5"/>
  <c r="E64" i="5"/>
  <c r="G64" i="5"/>
  <c r="I64" i="5"/>
  <c r="K64" i="5"/>
  <c r="N64" i="5"/>
  <c r="Q64" i="5"/>
  <c r="S64" i="5"/>
  <c r="W64" i="5"/>
  <c r="J89" i="9"/>
  <c r="C20" i="13"/>
  <c r="L62" i="5"/>
  <c r="Y59" i="5"/>
  <c r="Y9" i="5"/>
  <c r="E108" i="9"/>
  <c r="J71" i="9"/>
  <c r="E76" i="9"/>
  <c r="E71" i="9"/>
  <c r="J74" i="9"/>
  <c r="J76" i="9" s="1"/>
  <c r="J106" i="9"/>
  <c r="E89" i="9"/>
  <c r="E102" i="9" s="1"/>
  <c r="F23" i="2" l="1"/>
  <c r="E23" i="2"/>
  <c r="G43" i="16"/>
  <c r="J108" i="9"/>
  <c r="Y62" i="5"/>
  <c r="J102" i="9"/>
  <c r="D22" i="2"/>
  <c r="D20" i="2"/>
  <c r="L53" i="12"/>
  <c r="K53" i="12"/>
  <c r="J53" i="9"/>
  <c r="E110" i="9"/>
  <c r="D23" i="6"/>
  <c r="D24" i="6"/>
  <c r="Y54" i="5"/>
  <c r="H12" i="2"/>
  <c r="D12" i="2"/>
  <c r="I12" i="2"/>
  <c r="E12" i="2"/>
  <c r="F12" i="2"/>
  <c r="G12" i="2"/>
  <c r="C12" i="2"/>
  <c r="L64" i="5"/>
  <c r="Y64" i="5" l="1"/>
  <c r="L53" i="16"/>
  <c r="K53" i="16"/>
  <c r="J53" i="16"/>
  <c r="G8" i="6" s="1"/>
  <c r="I53" i="16"/>
  <c r="C53" i="16"/>
  <c r="H53" i="16"/>
  <c r="D23" i="2"/>
  <c r="D22" i="6"/>
  <c r="K44" i="19"/>
  <c r="J64" i="9"/>
  <c r="J66" i="9" s="1"/>
  <c r="J110" i="9" s="1"/>
  <c r="F66" i="4"/>
  <c r="E66" i="4"/>
  <c r="D66" i="4"/>
  <c r="C66" i="4"/>
  <c r="F73" i="3"/>
  <c r="E73" i="3"/>
  <c r="C73" i="3"/>
  <c r="F58" i="3"/>
  <c r="E58" i="3"/>
  <c r="D58" i="3"/>
  <c r="C58" i="3"/>
  <c r="F53" i="3"/>
  <c r="E53" i="3"/>
  <c r="D53" i="3"/>
  <c r="C53" i="3"/>
  <c r="F40" i="3"/>
  <c r="E40" i="3"/>
  <c r="D40" i="3"/>
  <c r="C40" i="3"/>
  <c r="I8" i="6" l="1"/>
  <c r="H8" i="6"/>
  <c r="F8" i="6"/>
  <c r="C8" i="6"/>
  <c r="C52" i="6" s="1"/>
  <c r="E8" i="6"/>
  <c r="G53" i="16"/>
  <c r="D25" i="6"/>
  <c r="F52" i="6" l="1"/>
  <c r="E52" i="6"/>
  <c r="I9" i="2"/>
  <c r="C9" i="2"/>
  <c r="D11" i="2"/>
  <c r="F9" i="2"/>
  <c r="E9" i="2"/>
  <c r="H9" i="2"/>
  <c r="G9" i="2"/>
  <c r="D8" i="6"/>
  <c r="C15" i="2" l="1"/>
  <c r="D52" i="6"/>
  <c r="D9" i="2"/>
  <c r="C25" i="2" l="1"/>
  <c r="F12" i="3"/>
  <c r="E12" i="3"/>
  <c r="D12" i="3"/>
  <c r="D30" i="3" l="1"/>
  <c r="E30" i="3"/>
  <c r="F30" i="3"/>
  <c r="C30" i="3"/>
  <c r="F20" i="3"/>
  <c r="E20" i="3"/>
  <c r="D20" i="3"/>
  <c r="E44" i="3" l="1"/>
  <c r="I46" i="3"/>
  <c r="F44" i="3"/>
  <c r="D44" i="3"/>
  <c r="C44" i="3"/>
  <c r="C20" i="3"/>
  <c r="C12" i="3"/>
  <c r="I60" i="3" l="1"/>
  <c r="F46" i="3"/>
  <c r="G46" i="3"/>
  <c r="D46" i="3"/>
  <c r="H46" i="3"/>
  <c r="E46" i="3"/>
  <c r="C46" i="3"/>
  <c r="F15" i="2"/>
  <c r="E15" i="2"/>
  <c r="D15" i="2"/>
  <c r="D60" i="3" l="1"/>
  <c r="G60" i="3"/>
  <c r="F60" i="3"/>
  <c r="H60" i="3"/>
  <c r="E60" i="3"/>
  <c r="C60" i="3"/>
  <c r="D25" i="2"/>
  <c r="F25" i="2"/>
  <c r="H25" i="2"/>
  <c r="C33" i="2"/>
  <c r="E25" i="2"/>
  <c r="G25" i="2"/>
  <c r="I25" i="2"/>
  <c r="G9" i="4" l="1"/>
  <c r="E33" i="2"/>
  <c r="F33" i="2"/>
  <c r="D33" i="2"/>
  <c r="D9" i="4" l="1"/>
  <c r="D35" i="4" s="1"/>
  <c r="E9" i="4"/>
  <c r="E35" i="4" s="1"/>
  <c r="F9" i="4"/>
  <c r="F35" i="4" s="1"/>
  <c r="I9" i="4"/>
  <c r="I68" i="4"/>
  <c r="C9" i="4"/>
  <c r="C35" i="4" s="1"/>
  <c r="C37" i="2"/>
  <c r="H9" i="4"/>
  <c r="D37" i="2"/>
  <c r="F37" i="2"/>
  <c r="F44" i="2" s="1"/>
  <c r="E37" i="2"/>
  <c r="C44" i="2" l="1"/>
  <c r="C48" i="2"/>
  <c r="E48" i="2"/>
  <c r="E44" i="2"/>
  <c r="F48" i="2"/>
  <c r="D48" i="2"/>
  <c r="D44" i="2"/>
  <c r="D39" i="4" l="1"/>
  <c r="F39" i="4"/>
  <c r="H68" i="4"/>
  <c r="E39" i="4"/>
  <c r="G68" i="4"/>
  <c r="F68" i="4" l="1"/>
  <c r="E68" i="4"/>
  <c r="D68" i="4"/>
  <c r="C39" i="4"/>
  <c r="C68" i="4" l="1"/>
  <c r="C72" i="4" s="1"/>
  <c r="D70" i="4" l="1"/>
  <c r="D72" i="4" s="1"/>
  <c r="E70" i="4" l="1"/>
  <c r="E72" i="4" s="1"/>
  <c r="F70" i="4" l="1"/>
  <c r="F72" i="4" s="1"/>
  <c r="G70" i="4" l="1"/>
  <c r="G72" i="4" s="1"/>
  <c r="H70" i="4" l="1"/>
  <c r="H72" i="4" s="1"/>
  <c r="I70" i="4" l="1"/>
  <c r="I72" i="4" s="1"/>
</calcChain>
</file>

<file path=xl/sharedStrings.xml><?xml version="1.0" encoding="utf-8"?>
<sst xmlns="http://schemas.openxmlformats.org/spreadsheetml/2006/main" count="3619" uniqueCount="876">
  <si>
    <t>Year 1</t>
  </si>
  <si>
    <t>Year 2</t>
  </si>
  <si>
    <t>ROW</t>
  </si>
  <si>
    <t>Audited data</t>
  </si>
  <si>
    <t>Forecasts</t>
  </si>
  <si>
    <t>Current year</t>
  </si>
  <si>
    <t>Year 3</t>
  </si>
  <si>
    <t>Year 4</t>
  </si>
  <si>
    <t>Financial year ending:</t>
  </si>
  <si>
    <t>Date of lowest cash balance</t>
  </si>
  <si>
    <t>Lowest cash balance (£000s)</t>
  </si>
  <si>
    <t>Forecast data</t>
  </si>
  <si>
    <t>Last audited year</t>
  </si>
  <si>
    <t>Year 5</t>
  </si>
  <si>
    <t>Year 6</t>
  </si>
  <si>
    <t>Year 7</t>
  </si>
  <si>
    <t>Year on year differences</t>
  </si>
  <si>
    <t>Table 1: Consolidated statement of comprehensive income and expenditure</t>
  </si>
  <si>
    <t>Income</t>
  </si>
  <si>
    <t>£000s</t>
  </si>
  <si>
    <t>1a</t>
  </si>
  <si>
    <t>Course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</si>
  <si>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</si>
  <si>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</si>
  <si>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</si>
  <si>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</si>
  <si>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</si>
  <si>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</si>
  <si>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</si>
  <si>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</si>
  <si>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</si>
  <si>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</si>
  <si>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</si>
  <si>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</si>
  <si>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</si>
  <si>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</si>
  <si>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</si>
  <si>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</si>
  <si>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</si>
  <si>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</si>
  <si>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</si>
  <si>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</si>
  <si>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</si>
  <si>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</si>
  <si>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</si>
  <si>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</si>
  <si>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</si>
  <si>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</si>
  <si>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</si>
  <si>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</si>
  <si>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</si>
  <si>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surplus/(deficit) in joint venture(s)</t>
  </si>
  <si>
    <t>Share of surplus/(deficit) in associate(s)</t>
  </si>
  <si>
    <t>Surplus/(deficit) before tax</t>
  </si>
  <si>
    <t>Taxation</t>
  </si>
  <si>
    <t>Surplus/(deficit) for the year</t>
  </si>
  <si>
    <t xml:space="preserve">Unrealised surplus on revaluation of tangible assets </t>
  </si>
  <si>
    <t>Actuarial gain/(loss) in respect of pension schemes</t>
  </si>
  <si>
    <t>Change in fair value of hedging financial instrument(s) plus foreign currency translation</t>
  </si>
  <si>
    <t>Miscellaneous types of other comprehensive income</t>
  </si>
  <si>
    <t>Total comprehensive income/(expenditure) for the year</t>
  </si>
  <si>
    <t>Surplus for the year attributable to:</t>
  </si>
  <si>
    <t>17a</t>
  </si>
  <si>
    <t>Non-controlling interest</t>
  </si>
  <si>
    <t>17b</t>
  </si>
  <si>
    <t>Provider</t>
  </si>
  <si>
    <t>Dividends</t>
  </si>
  <si>
    <t>Please indicate whether any material items have been disclosed separately on the face of the Statement of Comprehensive Income and Expenditure in your financial statements:</t>
  </si>
  <si>
    <t>If material items have been disclosed separately on the face of the Statement of Comprehensive Income and Expenditure in your financial statements, please provide details:</t>
  </si>
  <si>
    <t>Hide rows</t>
  </si>
  <si>
    <t>Table 2: Consolidated statement of financial position</t>
  </si>
  <si>
    <t>Non-current assets</t>
  </si>
  <si>
    <t>Intangible assets</t>
  </si>
  <si>
    <t>Goodwill</t>
  </si>
  <si>
    <t>Negative goodwill</t>
  </si>
  <si>
    <t>Net amount of goodwill and negative goodwill</t>
  </si>
  <si>
    <t>Tangible assets</t>
  </si>
  <si>
    <t>Heritage assets</t>
  </si>
  <si>
    <t>Investments</t>
  </si>
  <si>
    <t>1h</t>
  </si>
  <si>
    <t>Investment in subsidiaries</t>
  </si>
  <si>
    <t>1i</t>
  </si>
  <si>
    <t>Investment in joint venture(s)</t>
  </si>
  <si>
    <t>1j</t>
  </si>
  <si>
    <t>Investment in associate(s)</t>
  </si>
  <si>
    <t>1k</t>
  </si>
  <si>
    <t>Other non-current assets</t>
  </si>
  <si>
    <t>1l</t>
  </si>
  <si>
    <t>Total non-current assets</t>
  </si>
  <si>
    <t>Current assets</t>
  </si>
  <si>
    <t>Stock</t>
  </si>
  <si>
    <t>Cash and cash equivalents</t>
  </si>
  <si>
    <t>Accrued course fees</t>
  </si>
  <si>
    <t>2g</t>
  </si>
  <si>
    <t>Other current assets</t>
  </si>
  <si>
    <t>2h</t>
  </si>
  <si>
    <t>Total current assets</t>
  </si>
  <si>
    <t>Creditors: amounts falling due within one year</t>
  </si>
  <si>
    <t>3a</t>
  </si>
  <si>
    <t>Overdrafts</t>
  </si>
  <si>
    <t>3b</t>
  </si>
  <si>
    <t>Bank loans and external borrowing</t>
  </si>
  <si>
    <t>3c</t>
  </si>
  <si>
    <t>Obligations under finance leases and service concessions</t>
  </si>
  <si>
    <t>3d</t>
  </si>
  <si>
    <t>Deferred course fees</t>
  </si>
  <si>
    <t>3e</t>
  </si>
  <si>
    <t>Tax and social security costs</t>
  </si>
  <si>
    <t>3f</t>
  </si>
  <si>
    <t>3g</t>
  </si>
  <si>
    <t>Other creditors (amounts falling due within one year)</t>
  </si>
  <si>
    <t>3h</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</si>
  <si>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</si>
  <si>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</si>
  <si>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</si>
  <si>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</si>
  <si>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</si>
  <si>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</si>
  <si>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</si>
  <si>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</si>
  <si>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</si>
  <si>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Other creditors (amounts falling due after more than one year)</t>
  </si>
  <si>
    <t>7e</t>
  </si>
  <si>
    <t>Total creditors (amounts falling due after more than one year)</t>
  </si>
  <si>
    <t>Provisions</t>
  </si>
  <si>
    <t>8a</t>
  </si>
  <si>
    <t>Pension provisions</t>
  </si>
  <si>
    <t>8b</t>
  </si>
  <si>
    <t>Other provisions</t>
  </si>
  <si>
    <t>8c</t>
  </si>
  <si>
    <t>Total provisions</t>
  </si>
  <si>
    <t xml:space="preserve">Total net assets/(liabilities)  </t>
  </si>
  <si>
    <t>Restricted reserves</t>
  </si>
  <si>
    <t>10a</t>
  </si>
  <si>
    <t xml:space="preserve">Income and expenditure endowment reserve </t>
  </si>
  <si>
    <t>10b</t>
  </si>
  <si>
    <t xml:space="preserve">Income and expenditure restricted reserve </t>
  </si>
  <si>
    <t>Unrestricted reserves</t>
  </si>
  <si>
    <t>11a</t>
  </si>
  <si>
    <t xml:space="preserve">Income and expenditure unrestricted reserve </t>
  </si>
  <si>
    <t>11b</t>
  </si>
  <si>
    <t>Revaluation reserve</t>
  </si>
  <si>
    <t>11c</t>
  </si>
  <si>
    <t>Other reserves</t>
  </si>
  <si>
    <t>Total restricted and unrestricted reserves</t>
  </si>
  <si>
    <t>Total reserves</t>
  </si>
  <si>
    <t>Share capital (including share premium)</t>
  </si>
  <si>
    <t xml:space="preserve">Table 3: Consolidated statement of cash flows
</t>
  </si>
  <si>
    <t>Cash flow from operating activities</t>
  </si>
  <si>
    <t>Surplus for the year before tax</t>
  </si>
  <si>
    <t>Adjustment for non-cash items</t>
  </si>
  <si>
    <t>Depreciation</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</si>
  <si>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</si>
  <si>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</si>
  <si>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</si>
  <si>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</si>
  <si>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</si>
  <si>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</si>
  <si>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</si>
  <si>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</si>
  <si>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</si>
  <si>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</si>
  <si>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</si>
  <si>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</si>
  <si>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</si>
  <si>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</si>
  <si>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deficit/(surplus) in joint venture</t>
  </si>
  <si>
    <t>2m</t>
  </si>
  <si>
    <t>Share of operating deficit/(surplus) in associate</t>
  </si>
  <si>
    <t>2n</t>
  </si>
  <si>
    <t xml:space="preserve">Other adjustment for non-cash items </t>
  </si>
  <si>
    <t>Adjustment for investing or financing activities</t>
  </si>
  <si>
    <t>Interest payable</t>
  </si>
  <si>
    <t>Endowment income</t>
  </si>
  <si>
    <t>Loss/(gain) on the sale of tangible and intangible assets</t>
  </si>
  <si>
    <t>Capital grant income</t>
  </si>
  <si>
    <t>Other adjustment for investing or financing activities</t>
  </si>
  <si>
    <t>Cash flows from operating activities before tax</t>
  </si>
  <si>
    <t>Taxation paid</t>
  </si>
  <si>
    <t>Net cash inflow/(outflow) from operating activities</t>
  </si>
  <si>
    <t>Cash flows from investing activities</t>
  </si>
  <si>
    <t>Proceeds from sales of tangible assets</t>
  </si>
  <si>
    <t>Proceeds from sales of intangible assets</t>
  </si>
  <si>
    <t>Capital grants receipts</t>
  </si>
  <si>
    <t>Non-current asset investments disposal</t>
  </si>
  <si>
    <t>Withdrawal of deposits</t>
  </si>
  <si>
    <t>7f</t>
  </si>
  <si>
    <t>7g</t>
  </si>
  <si>
    <t>Payments made to acquire tangible assets</t>
  </si>
  <si>
    <t>7h</t>
  </si>
  <si>
    <t>Payments made to acquire intangible assets</t>
  </si>
  <si>
    <t>7i</t>
  </si>
  <si>
    <t>Non-current investment acquisitions</t>
  </si>
  <si>
    <t>7j</t>
  </si>
  <si>
    <t>New deposits</t>
  </si>
  <si>
    <t>7k</t>
  </si>
  <si>
    <t>Other cash flows from investing activities</t>
  </si>
  <si>
    <t>7l</t>
  </si>
  <si>
    <t>Total cash flows from investing activities</t>
  </si>
  <si>
    <t>Cash flows from financing activities</t>
  </si>
  <si>
    <t>Interest paid</t>
  </si>
  <si>
    <t>Interest element of finance lease and service concession payments</t>
  </si>
  <si>
    <t>New endowments</t>
  </si>
  <si>
    <t>8d</t>
  </si>
  <si>
    <t>Endowment payments</t>
  </si>
  <si>
    <t>8e</t>
  </si>
  <si>
    <t>New secured loans</t>
  </si>
  <si>
    <t>8f</t>
  </si>
  <si>
    <t>New unsecured loans</t>
  </si>
  <si>
    <t>8g</t>
  </si>
  <si>
    <t>Repayments of amounts borrowed</t>
  </si>
  <si>
    <t>8h</t>
  </si>
  <si>
    <t>Capital element of finance lease and service concession payments</t>
  </si>
  <si>
    <t>8i</t>
  </si>
  <si>
    <t>Dividends paid</t>
  </si>
  <si>
    <t>8j</t>
  </si>
  <si>
    <t>Other cash flows from financing activities</t>
  </si>
  <si>
    <t>8k</t>
  </si>
  <si>
    <t>Total cash flows from financing activities</t>
  </si>
  <si>
    <t>(Decrease)/Increase in cash and cash equivalents in the year</t>
  </si>
  <si>
    <t>Cash and cash equivalents at beginning of the year</t>
  </si>
  <si>
    <t>Unrealised exchange gains/(losses) on cash and cash equivalents</t>
  </si>
  <si>
    <t>Cash and cash equivalents at the end of the year</t>
  </si>
  <si>
    <t xml:space="preserve">Cash management </t>
  </si>
  <si>
    <t>This should be the lowest balance of 'available cash' – i.e. cash balance plus any cash facility available through ‘already arranged’ overdraft or revolving credit facility drawdown. This figure should also include any short-term deposits up to 12 months.
If your provider expects, at the lowest point, to be utilising an arranged overdraft (creating a negative cash balance), the 'available cash' balance in this row should instead represent the remaining undrawn sum of the arranged overdraft.</t>
  </si>
  <si>
    <t>13a</t>
  </si>
  <si>
    <t>13b</t>
  </si>
  <si>
    <t>When is cash forecast to fall below a zero balance during the current or next year and how will you manage this?</t>
  </si>
  <si>
    <t>Period during which the net cash balance is negative</t>
  </si>
  <si>
    <t>Action to manage negative cash balance</t>
  </si>
  <si>
    <t>14a</t>
  </si>
  <si>
    <t>14b</t>
  </si>
  <si>
    <t>14c</t>
  </si>
  <si>
    <t>14d</t>
  </si>
  <si>
    <t>14e</t>
  </si>
  <si>
    <t>14f</t>
  </si>
  <si>
    <t>14g</t>
  </si>
  <si>
    <t>14h</t>
  </si>
  <si>
    <t>14i</t>
  </si>
  <si>
    <t>14j</t>
  </si>
  <si>
    <t>* If you wish to delete a row from this table, select 'No' from the dropdown in this column. The row will be removed once your workbook has been submitted.</t>
  </si>
  <si>
    <t>Table 4: Analysis of income</t>
  </si>
  <si>
    <t>Differences between years of +/- 10% have been highlighted. You may be asked questions about these differences as part of the data verification process.</t>
  </si>
  <si>
    <t>Research England other grants</t>
  </si>
  <si>
    <t>Education and Skills Funding Agency funding</t>
  </si>
  <si>
    <t>Department for Education teacher training funding</t>
  </si>
  <si>
    <t>Capital grants recognised in the year</t>
  </si>
  <si>
    <t>Other non-capital funding grants</t>
  </si>
  <si>
    <t>Total funding body grants</t>
  </si>
  <si>
    <t>UK sources</t>
  </si>
  <si>
    <t>EU sources</t>
  </si>
  <si>
    <t>Non-EU sources</t>
  </si>
  <si>
    <t>Total research grants and contracts</t>
  </si>
  <si>
    <t>4a</t>
  </si>
  <si>
    <t>Other services rendered</t>
  </si>
  <si>
    <t>4ai</t>
  </si>
  <si>
    <t>UK public sources</t>
  </si>
  <si>
    <t>4aii</t>
  </si>
  <si>
    <t>4aiii</t>
  </si>
  <si>
    <t>Other sources</t>
  </si>
  <si>
    <t>4aiv</t>
  </si>
  <si>
    <t>Total other services rendered</t>
  </si>
  <si>
    <t>4b</t>
  </si>
  <si>
    <t>Residences and catering operations (including conferences)</t>
  </si>
  <si>
    <t>4bi</t>
  </si>
  <si>
    <t>Residences operations</t>
  </si>
  <si>
    <t>4bii</t>
  </si>
  <si>
    <t>Catering operations</t>
  </si>
  <si>
    <t>4biii</t>
  </si>
  <si>
    <t>Total residences and catering operations (including conferences)</t>
  </si>
  <si>
    <t>4c</t>
  </si>
  <si>
    <t>Income from health and hospital authorities (excluding teaching contracts for student provision)</t>
  </si>
  <si>
    <t>4d</t>
  </si>
  <si>
    <t>Other EU grant income</t>
  </si>
  <si>
    <t>4e</t>
  </si>
  <si>
    <t>Other capital grants recognised in the year</t>
  </si>
  <si>
    <t>4f</t>
  </si>
  <si>
    <t>Income from intellectual property rights</t>
  </si>
  <si>
    <t>4g</t>
  </si>
  <si>
    <t>Subcontracted in course fees</t>
  </si>
  <si>
    <t>4h</t>
  </si>
  <si>
    <t>Other operating income</t>
  </si>
  <si>
    <t>4i</t>
  </si>
  <si>
    <t>Total other income</t>
  </si>
  <si>
    <t>Table 5: Analysis of income - Research grants and contracts - breakdown by source of income and cost centre</t>
  </si>
  <si>
    <t>1 - Valid income from the Department for Science, Innovation and Technology Research Councils, The Royal Society, British Academy and The Royal Society of Edinburgh</t>
  </si>
  <si>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</si>
  <si>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</si>
  <si>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</si>
  <si>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</si>
  <si>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</si>
  <si>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</si>
  <si>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</si>
  <si>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</si>
  <si>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Other</t>
  </si>
  <si>
    <t>Total</t>
  </si>
  <si>
    <t>UK-based charities (open competitive process)</t>
  </si>
  <si>
    <t>UK-based charities (other)</t>
  </si>
  <si>
    <t>UK central government bodies/local authorities, health and hospital authorities</t>
  </si>
  <si>
    <t>UK industry, commerce and public corporations</t>
  </si>
  <si>
    <t>UK other sources</t>
  </si>
  <si>
    <t>EU government bodies</t>
  </si>
  <si>
    <t>EU-based charities (open competitive process)</t>
  </si>
  <si>
    <t>EU industry, commerce and public corporations</t>
  </si>
  <si>
    <t>EU other</t>
  </si>
  <si>
    <t>Non-EU (non-UK) - based charities (open competitive process)</t>
  </si>
  <si>
    <t>Non-EU (non-UK) industry, commerce and public corporations</t>
  </si>
  <si>
    <t>Non-EU (non-UK) other</t>
  </si>
  <si>
    <t>Academic departments</t>
  </si>
  <si>
    <t>101 Clinical medicine</t>
  </si>
  <si>
    <t>102 Clinical dentistry</t>
  </si>
  <si>
    <t>103 Nursing and allied health professions</t>
  </si>
  <si>
    <t>104 Psychology and behavioural sciences</t>
  </si>
  <si>
    <t>105 Health and community studies</t>
  </si>
  <si>
    <t>106 Anatomy and physiology</t>
  </si>
  <si>
    <t>107 Pharmacy and pharmacology</t>
  </si>
  <si>
    <t>108 Sports science and leisure studies</t>
  </si>
  <si>
    <t>109 Veterinary science</t>
  </si>
  <si>
    <t>110 Agriculture, forestry and food science</t>
  </si>
  <si>
    <t>111 Earth, marine and environmental sciences</t>
  </si>
  <si>
    <t>112 Biosciences</t>
  </si>
  <si>
    <t>1m</t>
  </si>
  <si>
    <t>113 Chemistry</t>
  </si>
  <si>
    <t>1n</t>
  </si>
  <si>
    <t>114 Physics</t>
  </si>
  <si>
    <t>1o</t>
  </si>
  <si>
    <t>115 General engineering</t>
  </si>
  <si>
    <t>1p</t>
  </si>
  <si>
    <t>116 Chemical engineering</t>
  </si>
  <si>
    <t>1q</t>
  </si>
  <si>
    <t>117 Mineral, metallurgy and materials engineering</t>
  </si>
  <si>
    <t>1r</t>
  </si>
  <si>
    <t>118 Civil engineering</t>
  </si>
  <si>
    <t>1s</t>
  </si>
  <si>
    <t>119 Electrical, electronic and computer engineering</t>
  </si>
  <si>
    <t>1t</t>
  </si>
  <si>
    <t>120 Mechanical, aero and production engineering</t>
  </si>
  <si>
    <t>1u</t>
  </si>
  <si>
    <t>121 IT, systems sciences and computer software engineering</t>
  </si>
  <si>
    <t>1v</t>
  </si>
  <si>
    <t>122 Mathematics</t>
  </si>
  <si>
    <t>1w</t>
  </si>
  <si>
    <t>123 Architecture, built environment and planning</t>
  </si>
  <si>
    <t>1x</t>
  </si>
  <si>
    <t>124 Geography and environmental studies</t>
  </si>
  <si>
    <t>1y</t>
  </si>
  <si>
    <t>125 Area studies</t>
  </si>
  <si>
    <t>1z</t>
  </si>
  <si>
    <t>126 Archaeology</t>
  </si>
  <si>
    <t>1aa</t>
  </si>
  <si>
    <t>127 Anthropology and development studies</t>
  </si>
  <si>
    <t>1ab</t>
  </si>
  <si>
    <t>128 Politics and international studies</t>
  </si>
  <si>
    <t>1ac</t>
  </si>
  <si>
    <t>129 Economics and econometrics</t>
  </si>
  <si>
    <t>1ad</t>
  </si>
  <si>
    <t>130 Law</t>
  </si>
  <si>
    <t>1ae</t>
  </si>
  <si>
    <t>131 Social work and social policy</t>
  </si>
  <si>
    <t>1af</t>
  </si>
  <si>
    <t>132 Sociology</t>
  </si>
  <si>
    <t>1ag</t>
  </si>
  <si>
    <t>133 Business and management studies</t>
  </si>
  <si>
    <t>1ah</t>
  </si>
  <si>
    <t>134 Catering and hospitality management</t>
  </si>
  <si>
    <t>1ai</t>
  </si>
  <si>
    <t>135 Education</t>
  </si>
  <si>
    <t>1aj</t>
  </si>
  <si>
    <t>136 Continuing education</t>
  </si>
  <si>
    <t>1ak</t>
  </si>
  <si>
    <t>137 Modern languages</t>
  </si>
  <si>
    <t>1al</t>
  </si>
  <si>
    <t>138 English language and literature</t>
  </si>
  <si>
    <t>1am</t>
  </si>
  <si>
    <t>139 History</t>
  </si>
  <si>
    <t>1an</t>
  </si>
  <si>
    <t>140 Classics</t>
  </si>
  <si>
    <t>1ao</t>
  </si>
  <si>
    <t>141 Philosophy</t>
  </si>
  <si>
    <t>1ap</t>
  </si>
  <si>
    <t>142 Theology and religious studies</t>
  </si>
  <si>
    <t>1aq</t>
  </si>
  <si>
    <t>143 Art and design</t>
  </si>
  <si>
    <t>1ar</t>
  </si>
  <si>
    <t>144 Music, dance, drama and performing arts</t>
  </si>
  <si>
    <t>1as</t>
  </si>
  <si>
    <t>145 Media studies</t>
  </si>
  <si>
    <t>1at</t>
  </si>
  <si>
    <t>Total academic departments</t>
  </si>
  <si>
    <t>201 Total academic services</t>
  </si>
  <si>
    <t>Administration and central services</t>
  </si>
  <si>
    <t>202 Central administration and services</t>
  </si>
  <si>
    <t>203 General educational expenditure</t>
  </si>
  <si>
    <t>204 Staff and student facilities</t>
  </si>
  <si>
    <t>Total administration and central services</t>
  </si>
  <si>
    <t>207 Total research grants and contracts</t>
  </si>
  <si>
    <t>Co-investment from external sources on Research England funded projects (included in rows 1 to 4 above)</t>
  </si>
  <si>
    <t>Research income-in-kind (included in rows 1 to 4 above)</t>
  </si>
  <si>
    <t>Table 6: Analysis of income - Course fees and education contracts analysed by domicile, mode, level and source</t>
  </si>
  <si>
    <t>Actual data</t>
  </si>
  <si>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</si>
  <si>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Student Loans Company/ Local Education Authorities</t>
  </si>
  <si>
    <t>Department of Health and Social Care/ Health Education England/ Local Education and Training Board</t>
  </si>
  <si>
    <t>Higher education course fees</t>
  </si>
  <si>
    <t>UK-domiciled students</t>
  </si>
  <si>
    <t>Full-time undergraduate</t>
  </si>
  <si>
    <t>1aii</t>
  </si>
  <si>
    <t>Full-time PGCE</t>
  </si>
  <si>
    <t>1aiii</t>
  </si>
  <si>
    <t>Full-time postgraduate taught (excluding PGCE)</t>
  </si>
  <si>
    <t>1aiv</t>
  </si>
  <si>
    <t>Full-time postgraduate research</t>
  </si>
  <si>
    <t>1av</t>
  </si>
  <si>
    <t>Part-time undergraduate</t>
  </si>
  <si>
    <t>1avi</t>
  </si>
  <si>
    <t>Part-time postgraduate taught</t>
  </si>
  <si>
    <t>1avii</t>
  </si>
  <si>
    <t>Part-time postgraduate research</t>
  </si>
  <si>
    <t>1aviii</t>
  </si>
  <si>
    <t>Total UK fees</t>
  </si>
  <si>
    <t>1bi</t>
  </si>
  <si>
    <t>1bii</t>
  </si>
  <si>
    <t>1biii</t>
  </si>
  <si>
    <t>1biv</t>
  </si>
  <si>
    <t>1bv</t>
  </si>
  <si>
    <t>1bvi</t>
  </si>
  <si>
    <t>1bvii</t>
  </si>
  <si>
    <t>1bviii</t>
  </si>
  <si>
    <t>Total non-UK fees</t>
  </si>
  <si>
    <t>Total higher education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</si>
  <si>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</si>
  <si>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</si>
  <si>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</si>
  <si>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</si>
  <si>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</si>
  <si>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</si>
  <si>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course fees and education contracts</t>
  </si>
  <si>
    <t>Table 7: Higher education student full-time equivalents (FTEs)</t>
  </si>
  <si>
    <t>Only the FTE of HE students registered at the provider and included in the student record (or due to be included) should be returned in this table. The FTE of students subcontracted in from another provider and any FTE associated with instances where the whole of the programme of study is outside of the UK should NOT be returned in the Annual Financial Return.</t>
  </si>
  <si>
    <t>Entrants</t>
  </si>
  <si>
    <t>Continuing</t>
  </si>
  <si>
    <t>Higher education student full-time equivalent (FTE)</t>
  </si>
  <si>
    <t>FTE</t>
  </si>
  <si>
    <t>Total UK student FTE</t>
  </si>
  <si>
    <t>Total non-UK student FTE</t>
  </si>
  <si>
    <t>Total higher education student FTE</t>
  </si>
  <si>
    <t>Domicile</t>
  </si>
  <si>
    <t>China</t>
  </si>
  <si>
    <t>India</t>
  </si>
  <si>
    <t>Nigeria</t>
  </si>
  <si>
    <t>Pakistan</t>
  </si>
  <si>
    <t>USA</t>
  </si>
  <si>
    <t xml:space="preserve">Bangladesh </t>
  </si>
  <si>
    <t>Please see below</t>
  </si>
  <si>
    <t>Domicile (please select country from dropdown here):</t>
  </si>
  <si>
    <t>Total non-UK student FTE from specified domicile</t>
  </si>
  <si>
    <t>T15_datacols2</t>
  </si>
  <si>
    <t>Table 8: Analysis of expenditure - breakdown by activity and cost centre</t>
  </si>
  <si>
    <t xml:space="preserve">Academic staff costs </t>
  </si>
  <si>
    <t>Other staff costs</t>
  </si>
  <si>
    <t>Total staff costs</t>
  </si>
  <si>
    <t>203 General education expenditure</t>
  </si>
  <si>
    <t>3bi</t>
  </si>
  <si>
    <t>National Bursaries</t>
  </si>
  <si>
    <t>3bii</t>
  </si>
  <si>
    <t>Provider specific (including departmental) bursaries and scholarships</t>
  </si>
  <si>
    <t>3biii</t>
  </si>
  <si>
    <t>Other general expenditure</t>
  </si>
  <si>
    <t>3biv</t>
  </si>
  <si>
    <t>204 Total general education expenditure</t>
  </si>
  <si>
    <t>Premises</t>
  </si>
  <si>
    <t>Repairs and maintenance</t>
  </si>
  <si>
    <t>Other expenditure</t>
  </si>
  <si>
    <t>205 Total premises</t>
  </si>
  <si>
    <t>5a</t>
  </si>
  <si>
    <t>5b</t>
  </si>
  <si>
    <t>5c</t>
  </si>
  <si>
    <t>206 Total residences and catering operations (including conferences)</t>
  </si>
  <si>
    <t>6a</t>
  </si>
  <si>
    <t>DSIT Research Councils, The Royal Society, British Academy and The Royal Society of Edinburgh</t>
  </si>
  <si>
    <t>6ai</t>
  </si>
  <si>
    <t>6aii</t>
  </si>
  <si>
    <t>6aiii</t>
  </si>
  <si>
    <t>6aiv</t>
  </si>
  <si>
    <t>6av</t>
  </si>
  <si>
    <t>6avi</t>
  </si>
  <si>
    <t>6avii</t>
  </si>
  <si>
    <t>6aviii</t>
  </si>
  <si>
    <t>6aix</t>
  </si>
  <si>
    <t>6ax</t>
  </si>
  <si>
    <t>Total DSIT Research Councils, The Royal Society, British Academy and The Royal Society of Edinburgh</t>
  </si>
  <si>
    <t>6b</t>
  </si>
  <si>
    <t>6c</t>
  </si>
  <si>
    <t>6d</t>
  </si>
  <si>
    <t>6e</t>
  </si>
  <si>
    <t>6f</t>
  </si>
  <si>
    <t>6g</t>
  </si>
  <si>
    <t>6h</t>
  </si>
  <si>
    <t>6i</t>
  </si>
  <si>
    <t>6j</t>
  </si>
  <si>
    <t>6k</t>
  </si>
  <si>
    <t>6l</t>
  </si>
  <si>
    <t>6m</t>
  </si>
  <si>
    <t>6n</t>
  </si>
  <si>
    <t>Pension cost adjustment</t>
  </si>
  <si>
    <t xml:space="preserve">Other </t>
  </si>
  <si>
    <t>208 Total other expenditure</t>
  </si>
  <si>
    <t>Table 9: Analysis of expenditure - staff costs</t>
  </si>
  <si>
    <t>Salaries and wages academic staff</t>
  </si>
  <si>
    <t>Salaries and wages non-academic staff</t>
  </si>
  <si>
    <t>Total salaries and wages</t>
  </si>
  <si>
    <t>Directors/trustees remuneration</t>
  </si>
  <si>
    <t>Social security costs</t>
  </si>
  <si>
    <t>Employer Universities Superannuation Scheme (USS) contributions</t>
  </si>
  <si>
    <t>Employer Teachers' Pension Scheme (TPS) contributions</t>
  </si>
  <si>
    <t>Employer Local Government Pension Scheme (LGPS) contributions</t>
  </si>
  <si>
    <t>Employer Other pension contributions and costs</t>
  </si>
  <si>
    <t>Changes to pension provisions and pension adjustments (USS)</t>
  </si>
  <si>
    <t>Changes to pension provisions and pension adjustments (Other)</t>
  </si>
  <si>
    <t xml:space="preserve">Other staff related costs </t>
  </si>
  <si>
    <t xml:space="preserve">Total staff costs </t>
  </si>
  <si>
    <t>Total staff costs (excluding changes to pension provisions and pension adjustments)</t>
  </si>
  <si>
    <t>Average staff numbers</t>
  </si>
  <si>
    <t>Average academic staff numbers (FTE)</t>
  </si>
  <si>
    <t>Average non-academic staff numbers (FTE)</t>
  </si>
  <si>
    <t>Total staff numbers (FTE - The values in your workbook must be consistent with your financial statements. If you have reported headcount in your financial statements, you will need to convert these to FTEs. These must also be for the consolidated position.)</t>
  </si>
  <si>
    <t>Basic salary of higher paid staff (including head of provider)</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</si>
  <si>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</si>
  <si>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</si>
  <si>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</si>
  <si>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</si>
  <si>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</si>
  <si>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</si>
  <si>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</si>
  <si>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</si>
  <si>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</si>
  <si>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</si>
  <si>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</si>
  <si>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</si>
  <si>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</si>
  <si>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</si>
  <si>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</si>
  <si>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</si>
  <si>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</si>
  <si>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</si>
  <si>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</si>
  <si>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</si>
  <si>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</si>
  <si>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</si>
  <si>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</si>
  <si>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</si>
  <si>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</si>
  <si>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</si>
  <si>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</si>
  <si>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</si>
  <si>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</si>
  <si>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</si>
  <si>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</si>
  <si>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</si>
  <si>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</si>
  <si>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</si>
  <si>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</si>
  <si>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</si>
  <si>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</si>
  <si>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</si>
  <si>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</si>
  <si>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</si>
  <si>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</si>
  <si>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</si>
  <si>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</si>
  <si>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</si>
  <si>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</si>
  <si>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</si>
  <si>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</si>
  <si>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</si>
  <si>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</si>
  <si>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</si>
  <si>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</si>
  <si>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</si>
  <si>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</si>
  <si>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</si>
  <si>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</si>
  <si>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</si>
  <si>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</si>
  <si>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</si>
  <si>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</si>
  <si>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</si>
  <si>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</si>
  <si>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</si>
  <si>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</si>
  <si>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</si>
  <si>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</si>
  <si>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</si>
  <si>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</si>
  <si>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</si>
  <si>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</si>
  <si>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</si>
  <si>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</si>
  <si>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</si>
  <si>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</si>
  <si>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</si>
  <si>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</si>
  <si>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</si>
  <si>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</si>
  <si>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</si>
  <si>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</si>
  <si>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</si>
  <si>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</si>
  <si>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</si>
  <si>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</si>
  <si>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</si>
  <si>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</si>
  <si>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</si>
  <si>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</si>
  <si>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</si>
  <si>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</si>
  <si>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</si>
  <si>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</si>
  <si>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</si>
  <si>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</si>
  <si>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</si>
  <si>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</si>
  <si>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</si>
  <si>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</si>
  <si>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</si>
  <si>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</si>
  <si>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</si>
  <si>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</si>
  <si>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</si>
  <si>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</si>
  <si>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</si>
  <si>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</si>
  <si>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</si>
  <si>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</si>
  <si>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</si>
  <si>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</si>
  <si>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</si>
  <si>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</si>
  <si>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</si>
  <si>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</si>
  <si>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</si>
  <si>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</si>
  <si>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</si>
  <si>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</si>
  <si>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</si>
  <si>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</si>
  <si>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</si>
  <si>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</si>
  <si>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</si>
  <si>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</si>
  <si>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</si>
  <si>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</si>
  <si>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</si>
  <si>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</si>
  <si>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</si>
  <si>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</si>
  <si>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</si>
  <si>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</si>
  <si>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</si>
  <si>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</si>
  <si>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</si>
  <si>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</si>
  <si>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</si>
  <si>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</si>
  <si>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</si>
  <si>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</si>
  <si>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</si>
  <si>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</si>
  <si>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</si>
  <si>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</si>
  <si>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10: Analysis of expenditure - severance payments</t>
  </si>
  <si>
    <t>Please indicate whether you are submitting the information in this table as a nil return:</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</si>
  <si>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</si>
  <si>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</si>
  <si>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</si>
  <si>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</si>
  <si>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(1c), please detail below the nature of the benefit:</t>
  </si>
  <si>
    <t>Where the compensation includes additional pension contributions relating to the employment with the provider: amount of the pension contribution</t>
  </si>
  <si>
    <r>
      <t>Aggregate of compensation for loss of office paid across the whole provider (</t>
    </r>
    <r>
      <rPr>
        <b/>
        <i/>
        <sz val="10.5"/>
        <color theme="1"/>
        <rFont val="Arial"/>
        <family val="2"/>
      </rPr>
      <t>Includes head of provider</t>
    </r>
    <r>
      <rPr>
        <b/>
        <sz val="10.5"/>
        <color theme="1"/>
        <rFont val="Arial"/>
        <family val="2"/>
      </rPr>
      <t xml:space="preserve">) </t>
    </r>
  </si>
  <si>
    <t>Loss of office at the provider:</t>
  </si>
  <si>
    <t>2ai</t>
  </si>
  <si>
    <t>Total amount of compensation paid across the whole provider</t>
  </si>
  <si>
    <t>2aii</t>
  </si>
  <si>
    <t>Number of people to whom this was payable</t>
  </si>
  <si>
    <t>Loss of office at any of the provider's parent or subsidiary undertakings or any office(s) connected to the provider's affairs:</t>
  </si>
  <si>
    <t>2bi</t>
  </si>
  <si>
    <t>2bii</t>
  </si>
  <si>
    <t>Table 11: Head of provider remuneration</t>
  </si>
  <si>
    <t>Head of provider at</t>
  </si>
  <si>
    <t>Previous head of provider (1)</t>
  </si>
  <si>
    <t>Previous head of provider (2)</t>
  </si>
  <si>
    <t>Previous head of provider (3)</t>
  </si>
  <si>
    <t>Name of individuals serving as head of provider during the two years</t>
  </si>
  <si>
    <t>Start date of service in head of provider role (DD/MM/YYYY)</t>
  </si>
  <si>
    <t>End date of service in head of provider role (DD/MM/YYYY)</t>
  </si>
  <si>
    <t>Disclosures relating to head of provider role</t>
  </si>
  <si>
    <t>Annualised basic salary awarded before salary sacrifice arrangements and any waivers</t>
  </si>
  <si>
    <t>Basic salary paid</t>
  </si>
  <si>
    <t>Basic salary paid before salary sacrifice arrangements</t>
  </si>
  <si>
    <t>Deductions to reflect salary sacrifice arrangements</t>
  </si>
  <si>
    <t>2biii</t>
  </si>
  <si>
    <t>Basic salary paid after salary sacrifice arrangements</t>
  </si>
  <si>
    <t>Salary in lieu of pension and payments in lieu of pension contributions</t>
  </si>
  <si>
    <t>Payment of dividends</t>
  </si>
  <si>
    <t>Performance related pay and other bonuses</t>
  </si>
  <si>
    <t>Pension contributions</t>
  </si>
  <si>
    <t>Any other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</si>
  <si>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</si>
  <si>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</si>
  <si>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</si>
  <si>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</si>
  <si>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</si>
  <si>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</si>
  <si>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</si>
  <si>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</si>
  <si>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</si>
  <si>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</si>
  <si>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</si>
  <si>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Other non-taxable benefits</t>
  </si>
  <si>
    <t xml:space="preserve">Where 4c Other non-taxable benefits has been completed, please detail below what items are included in this: </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</si>
  <si>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</si>
  <si>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</si>
  <si>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</si>
  <si>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</si>
  <si>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</si>
  <si>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5d</t>
  </si>
  <si>
    <t xml:space="preserve">Where 5d Other remuneration has been completed, please detail below what items are included in this: </t>
  </si>
  <si>
    <t>5e</t>
  </si>
  <si>
    <t>Total other remuneration</t>
  </si>
  <si>
    <t>Total remuneration (before salary sacrifice)</t>
  </si>
  <si>
    <t>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</si>
  <si>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</si>
  <si>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</si>
  <si>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</si>
  <si>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Has your head of provider or any previous head of provider disclosed above been appointed as acting interim head, or are they on a secondment from another organisation?</t>
  </si>
  <si>
    <t>Please provide brief details below of the status of the person acting as head of provider</t>
  </si>
  <si>
    <t>Is your head of provider or any previous head of provider disclosed above employed or paid by another entity, rather the provider themselves?</t>
  </si>
  <si>
    <t>Please provide brief details of the entity that is responsible for funding the remuneration and any other related benefits</t>
  </si>
  <si>
    <t>Has your head of provider or any previous head of provider disclosed above chosen to waive, or not accept, some element of their remuneration?</t>
  </si>
  <si>
    <t>Please provide a brief explanation, along with the amount awarded but not accepted, or received and waived</t>
  </si>
  <si>
    <t>Please use the text box if you wish to provide any commentary in support of the data returned in this table</t>
  </si>
  <si>
    <t>Table 12: Analysis of capital expenditure</t>
  </si>
  <si>
    <t>Source of funds</t>
  </si>
  <si>
    <t>Retained proceeds of sales</t>
  </si>
  <si>
    <t>Internal funds</t>
  </si>
  <si>
    <t>Existing loans (excluding new loans in year)</t>
  </si>
  <si>
    <t>New loans in year</t>
  </si>
  <si>
    <t>Existing director loans (excluding new in year)</t>
  </si>
  <si>
    <t>New directors loans in year</t>
  </si>
  <si>
    <t>Leasing</t>
  </si>
  <si>
    <t>Private Finance Initiative</t>
  </si>
  <si>
    <t>Other external sources</t>
  </si>
  <si>
    <t>Total actual spend</t>
  </si>
  <si>
    <t>Buildings</t>
  </si>
  <si>
    <t>Equipment and intangible assets</t>
  </si>
  <si>
    <t>Other operations</t>
  </si>
  <si>
    <t>Total capital expenditure</t>
  </si>
  <si>
    <t>Table 13: Financial commitments</t>
  </si>
  <si>
    <t>Lender’s name</t>
  </si>
  <si>
    <t>Lender description if 'Other: specify' is selected in column B</t>
  </si>
  <si>
    <t>Type of commitment</t>
  </si>
  <si>
    <t>Security</t>
  </si>
  <si>
    <t>Date of commitment</t>
  </si>
  <si>
    <t>Sum originally committed by the lender 
(£000s)</t>
  </si>
  <si>
    <t>Undrawn sum 
(£000s)</t>
  </si>
  <si>
    <t>Period of loan 
(years)</t>
  </si>
  <si>
    <t>Date of the end of the agreement</t>
  </si>
  <si>
    <t>Repayment basis</t>
  </si>
  <si>
    <t>Sum to be repaid at maturity (including compound interest) 
(£000s)</t>
  </si>
  <si>
    <t>Interest rate type</t>
  </si>
  <si>
    <t>Additional comments</t>
  </si>
  <si>
    <t>Secured/ Unsecured</t>
  </si>
  <si>
    <t>Approximate value of security (or book value of specified assets on which security is held)
(£000s)</t>
  </si>
  <si>
    <t>Month</t>
  </si>
  <si>
    <t>Year</t>
  </si>
  <si>
    <t>Table 14: Access and participation investment</t>
  </si>
  <si>
    <t>Access and participation investment</t>
  </si>
  <si>
    <t>Access investment</t>
  </si>
  <si>
    <t>Financial support investment</t>
  </si>
  <si>
    <t>Support for disabled students</t>
  </si>
  <si>
    <t>Research and evaluation investment</t>
  </si>
  <si>
    <t>Total access and participation investment</t>
  </si>
  <si>
    <t>Year 3 to Year 4 - China</t>
  </si>
  <si>
    <t>Year 3 to Year 4 - India</t>
  </si>
  <si>
    <t>Year 3 to Year 4 - Nigeria</t>
  </si>
  <si>
    <t>Year 3 to Year 4 - Pakistan</t>
  </si>
  <si>
    <t>Year 3 to Year 4 - USA</t>
  </si>
  <si>
    <t>Year 3 to Year 4 - Bangladesh</t>
  </si>
  <si>
    <t>Year 3 to Year 4 - Other</t>
  </si>
  <si>
    <t>Year 3 to Year 4 - Total</t>
  </si>
  <si>
    <t>Trade and other receivables</t>
  </si>
  <si>
    <t>Loans to directors, related parties and intercompany</t>
  </si>
  <si>
    <t>Annual Financial Return 2024 (AFR24)</t>
  </si>
  <si>
    <t>Director, intercompany and related party loans</t>
  </si>
  <si>
    <t>Forecast assumptions and backlog maintenance</t>
  </si>
  <si>
    <t>Assumptions</t>
  </si>
  <si>
    <t>Enter as:</t>
  </si>
  <si>
    <t>£</t>
  </si>
  <si>
    <t>%</t>
  </si>
  <si>
    <t xml:space="preserve">Assumed changes to pension provisions and pension adjustments (all schemes) </t>
  </si>
  <si>
    <t>Employers pension contribution rate - USS</t>
  </si>
  <si>
    <t>Employers pension contribution rate - TPS</t>
  </si>
  <si>
    <t>Employers pension contribution rate - LGPS</t>
  </si>
  <si>
    <t>Average employers pension contribution rate - Other schemes</t>
  </si>
  <si>
    <t>Average annual inflation change in Salaries and Wages</t>
  </si>
  <si>
    <t>Average annual Operating Cost inflation</t>
  </si>
  <si>
    <t>Forecast annual building maintenance costs</t>
  </si>
  <si>
    <t>Value of any budget contingency included in the forecasts</t>
  </si>
  <si>
    <t>Backlog maintenance</t>
  </si>
  <si>
    <t xml:space="preserve">Are you responsible for the cost of repairs and maintenance? (This may not apply to leased/rental properties or equipment)
 </t>
  </si>
  <si>
    <t>What proportion of this necessary improvement cost is included within the forecast period (to year 7)</t>
  </si>
  <si>
    <t>Non-EU (non-UK)-based charities (open competitive process)</t>
  </si>
  <si>
    <t xml:space="preserve">Please provide a realistic estimate of the current total value of any capital investments needed to bring the provider's infrastructure, facilities and equipment up to a 'good*' standard of condition that is suitable for delivering high quality higher education and student experience (note this may be different from the value of the aspirational capital investment plans).
* Please use the HESA EMR definition of a 'good' standard. This can be found in the workbook guidance.
 </t>
  </si>
  <si>
    <t>1aix</t>
  </si>
  <si>
    <t>Last audited year - Financial year ending: 2024 (Year 2)</t>
  </si>
  <si>
    <t>Last audited year - Financial year ending: 2024(Year 2)</t>
  </si>
  <si>
    <t>For the financial year ending 2024</t>
  </si>
  <si>
    <t>Office for Students teaching grant</t>
  </si>
  <si>
    <t>Office for Students other grants</t>
  </si>
  <si>
    <t>Research England research grants</t>
  </si>
  <si>
    <t>Capital sum owed at the end of 2024
(£000s)</t>
  </si>
  <si>
    <t>Interest rate at the end of 2024 (estimate for undrawn facilities)</t>
  </si>
  <si>
    <t>Assumed £ value of UK-domiciled full time undergraduate fee (£ per student)</t>
  </si>
  <si>
    <t>Assumed average annual fee change for a non-UK domiciled undergraduate student</t>
  </si>
  <si>
    <t>Comparison with the Annual Financial Return 2023</t>
  </si>
  <si>
    <t>This workbook provides a comparison of the tables in the Annual Financial Return 2024 with those in the Annual Financial Return 2023.</t>
  </si>
  <si>
    <t>For each table, the 2024 table is shown on the left, and the equivalent 2023 table shown on the right.</t>
  </si>
  <si>
    <t>The tables have been highlighted where there are changes between 2024 and 2023.</t>
  </si>
  <si>
    <t>All providers required to complete the Annual Financial Return 2024 will be issued their own bespoke workbook, which will be available to download from the Office for Students portal. The tables within this comparison workbook show the full scope of data covered by the Annual Financial Return. Your provider may not be required to complete some of these tables or some of the rows within these tables. The bespoke workbook that you download from the OfS portal has been adapted to show only those elements of the financial workbook requiring data input from you.</t>
  </si>
  <si>
    <t>Annual Financial Return 2024</t>
  </si>
  <si>
    <t>Annual Financial Return 2023</t>
  </si>
  <si>
    <t>Trade and other receivables (excluding loans to directors)</t>
  </si>
  <si>
    <t>Loans to directors</t>
  </si>
  <si>
    <t>Director, inter-company and related party loans</t>
  </si>
  <si>
    <t>Office for students teaching grant</t>
  </si>
  <si>
    <t>UK central government tax credits for research and development expenditure</t>
  </si>
  <si>
    <t>EU (excluding UK) other</t>
  </si>
  <si>
    <t>Non-EU-based charities (open competitive process)</t>
  </si>
  <si>
    <t>Non-EU industry, commerce and public corporations</t>
  </si>
  <si>
    <t>Non-EU other</t>
  </si>
  <si>
    <r>
      <rPr>
        <b/>
        <sz val="10.5"/>
        <color rgb="FFBF8F00"/>
        <rFont val="Arial"/>
        <family val="2"/>
      </rPr>
      <t>1</t>
    </r>
    <r>
      <rPr>
        <sz val="10.5"/>
        <color rgb="FFBF8F00"/>
        <rFont val="Arial"/>
        <family val="2"/>
      </rPr>
      <t xml:space="preserve"> - Department for Business, Energy and Industrial Strategy Research Councils, The Royal Society, British Academy and The Royal Society of Edinburgh</t>
    </r>
  </si>
  <si>
    <t>EU-domiciled students</t>
  </si>
  <si>
    <t>Total EU fees</t>
  </si>
  <si>
    <t>Total UK and EU fees</t>
  </si>
  <si>
    <t>Non-EU-domiciled students</t>
  </si>
  <si>
    <t>1di</t>
  </si>
  <si>
    <t>1dii</t>
  </si>
  <si>
    <t>1diii</t>
  </si>
  <si>
    <t>1div</t>
  </si>
  <si>
    <t>1dv</t>
  </si>
  <si>
    <t>1dvi</t>
  </si>
  <si>
    <t>1dvii</t>
  </si>
  <si>
    <t>1dviii</t>
  </si>
  <si>
    <t>Total non-EU fees</t>
  </si>
  <si>
    <t>Total EU student FTE</t>
  </si>
  <si>
    <t>Total UK and EU student FTE</t>
  </si>
  <si>
    <t>Total non-EU student FTE</t>
  </si>
  <si>
    <t>This is a new table</t>
  </si>
  <si>
    <t>BEIS Research Councils, The Royal Society, British Academy and The Royal Society of Edinburgh</t>
  </si>
  <si>
    <t>Total BEIS Research Councils, The Royal Society, British Academy and The Royal Society of Edinburgh</t>
  </si>
  <si>
    <t>Total staff numbers (FTE) (these should be consistent with those disclosed in the financial statements)</t>
  </si>
  <si>
    <t>There are no changes to this table</t>
  </si>
  <si>
    <r>
      <t xml:space="preserve">Changes in </t>
    </r>
    <r>
      <rPr>
        <b/>
        <sz val="10.5"/>
        <color theme="7" tint="-0.249977111117893"/>
        <rFont val="Arial"/>
        <family val="2"/>
      </rPr>
      <t>gold</t>
    </r>
    <r>
      <rPr>
        <sz val="10.5"/>
        <rFont val="Arial"/>
        <family val="2"/>
      </rPr>
      <t xml:space="preserve"> signal changes to the labelling of a row/column, and provide clarification or consistency rather than a change in definition.</t>
    </r>
  </si>
  <si>
    <r>
      <t xml:space="preserve">Changes in </t>
    </r>
    <r>
      <rPr>
        <b/>
        <sz val="10.5"/>
        <color rgb="FFFF0000"/>
        <rFont val="Arial"/>
        <family val="2"/>
      </rPr>
      <t>red</t>
    </r>
    <r>
      <rPr>
        <sz val="10.5"/>
        <rFont val="Arial"/>
        <family val="2"/>
      </rPr>
      <t xml:space="preserve"> signal that a row or column has been added or removed, or that there is a definition change from last year.</t>
    </r>
    <r>
      <rPr>
        <sz val="10.5"/>
        <color theme="1"/>
        <rFont val="Arial"/>
        <family val="2"/>
      </rPr>
      <t xml:space="preserve"> 
It also includes cells that were previously calculated by formula but now require entry by the provider.</t>
    </r>
  </si>
  <si>
    <t>Table 7b: Higher education student entrant full-time equivalents (FTEs) from non-UK domiciles</t>
  </si>
  <si>
    <t>Non-UK domiciled students</t>
  </si>
  <si>
    <t>Of which: Net fee income relating to contracted out activity</t>
  </si>
  <si>
    <t>Of which: Net income relating to transnational education provision</t>
  </si>
  <si>
    <t>Assumed average annual fee change for a UK postgraduate taught student</t>
  </si>
  <si>
    <t>Assumed average annual fee change for a non-UK postgraduate taught student</t>
  </si>
  <si>
    <t>Other domiciles</t>
  </si>
  <si>
    <t>Please provide details below (the domicile &amp; student FTE) for students in the 'Other domiciles' column above that are from a single domicile that accounts for 50% or more of TOTAL overseas entrants 
[otherwise leave blank]</t>
  </si>
  <si>
    <t>Last audited year - Financial year ending: 2023 (Year 2)</t>
  </si>
  <si>
    <t>1ax</t>
  </si>
  <si>
    <t>Assumed annual change in total OfS grants</t>
  </si>
  <si>
    <t>Assumed annual change in total Research England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</si>
</sst>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0.0"/>
    <numFmt numFmtId="167" formatCode="_-* #,##0_-;\-* #,##0_-;_-* &quot;-&quot;??_-;_-@_-"/>
    <numFmt numFmtId="168" formatCode="0.0%"/>
  </numFmts>
  <fonts count="53" x14ac:knownFonts="1">
    <font>
      <sz val="11"/>
      <color theme="1"/>
      <name val="Calibri"/>
      <family val="2"/>
      <scheme val="minor"/>
    </font>
    <font>
      <sz val="11"/>
      <color theme="1"/>
      <name val="Arial"/>
      <family val="2"/>
    </font>
    <font>
      <b/>
      <sz val="15"/>
      <color theme="3"/>
      <name val="Calibri"/>
      <family val="2"/>
      <scheme val="minor"/>
    </font>
    <font>
      <b/>
      <sz val="12"/>
      <color theme="0"/>
      <name val="Arial"/>
      <family val="2"/>
    </font>
    <font>
      <sz val="10"/>
      <color theme="1"/>
      <name val="Arial"/>
      <family val="2"/>
    </font>
    <font>
      <sz val="10"/>
      <color theme="0"/>
      <name val="Arial"/>
      <family val="2"/>
    </font>
    <font>
      <sz val="10"/>
      <name val="Arial"/>
      <family val="2"/>
    </font>
    <font>
      <sz val="11"/>
      <color theme="1"/>
      <name val="Calibri"/>
      <family val="2"/>
      <scheme val="minor"/>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b/>
      <sz val="10"/>
      <name val="Arial"/>
      <family val="2"/>
    </font>
    <font>
      <sz val="10.5"/>
      <color theme="0" tint="-0.14999847407452621"/>
      <name val="Arial"/>
      <family val="2"/>
    </font>
    <font>
      <b/>
      <sz val="10.5"/>
      <color theme="0" tint="-0.14999847407452621"/>
      <name val="Arial"/>
      <family val="2"/>
    </font>
    <font>
      <b/>
      <u/>
      <sz val="10.5"/>
      <color theme="1"/>
      <name val="Arial"/>
      <family val="2"/>
    </font>
    <font>
      <sz val="24"/>
      <color rgb="FF002554"/>
      <name val="Arial"/>
      <family val="2"/>
    </font>
    <font>
      <sz val="10.5"/>
      <color rgb="FFD7D2CB"/>
      <name val="Arial"/>
      <family val="2"/>
    </font>
    <font>
      <sz val="20"/>
      <color rgb="FF002554"/>
      <name val="Arial"/>
      <family val="2"/>
    </font>
    <font>
      <u/>
      <sz val="11"/>
      <color theme="10"/>
      <name val="Calibri"/>
      <family val="2"/>
      <scheme val="minor"/>
    </font>
    <font>
      <u/>
      <sz val="10.5"/>
      <color theme="10"/>
      <name val="Arial"/>
      <family val="2"/>
    </font>
    <font>
      <sz val="8"/>
      <name val="Calibri"/>
      <family val="2"/>
      <scheme val="minor"/>
    </font>
    <font>
      <sz val="10.5"/>
      <color rgb="FF000000"/>
      <name val="Arial"/>
      <family val="2"/>
    </font>
    <font>
      <b/>
      <sz val="10.5"/>
      <color rgb="FFFF0000"/>
      <name val="Arial"/>
      <family val="2"/>
    </font>
    <font>
      <b/>
      <sz val="10.5"/>
      <color rgb="FFD7D2CB"/>
      <name val="Arial"/>
      <family val="2"/>
    </font>
    <font>
      <sz val="10.5"/>
      <color theme="1"/>
      <name val="Arial"/>
      <family val="2"/>
    </font>
    <font>
      <sz val="10.5"/>
      <name val="Arial"/>
      <family val="2"/>
    </font>
    <font>
      <b/>
      <sz val="10.5"/>
      <name val="Arial"/>
      <family val="2"/>
    </font>
    <font>
      <sz val="10.5"/>
      <color rgb="FFD7D2CB"/>
      <name val="Arial"/>
      <family val="2"/>
    </font>
    <font>
      <sz val="10.5"/>
      <color theme="1"/>
      <name val="Arial"/>
      <family val="2"/>
    </font>
    <font>
      <sz val="10.5"/>
      <name val="Arial"/>
      <family val="2"/>
    </font>
    <font>
      <sz val="10"/>
      <color theme="1"/>
      <name val="Arial"/>
      <family val="2"/>
    </font>
    <font>
      <sz val="11"/>
      <color theme="1"/>
      <name val="Arial"/>
      <family val="2"/>
    </font>
    <font>
      <b/>
      <sz val="10.5"/>
      <color theme="1"/>
      <name val="Arial"/>
      <family val="2"/>
    </font>
    <font>
      <sz val="10.5"/>
      <color rgb="FFC00000"/>
      <name val="Arial"/>
      <family val="2"/>
    </font>
    <font>
      <sz val="10.5"/>
      <color rgb="FFBF8F00"/>
      <name val="Arial"/>
      <family val="2"/>
    </font>
    <font>
      <sz val="10.5"/>
      <color rgb="FFFF0000"/>
      <name val="Arial"/>
      <family val="2"/>
    </font>
    <font>
      <b/>
      <sz val="12"/>
      <color rgb="FF002554"/>
      <name val="Arial"/>
      <family val="2"/>
    </font>
    <font>
      <b/>
      <sz val="10.5"/>
      <color rgb="FFBF8F00"/>
      <name val="Arial"/>
      <family val="2"/>
    </font>
    <font>
      <b/>
      <sz val="10.5"/>
      <color theme="7" tint="-0.249977111117893"/>
      <name val="Arial"/>
      <family val="2"/>
    </font>
    <font>
      <sz val="26"/>
      <color rgb="FF002554"/>
      <name val="Arial"/>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rgb="FFFFFF00"/>
        <bgColor indexed="64"/>
      </patternFill>
    </fill>
    <fill>
      <patternFill patternType="solid">
        <fgColor theme="0"/>
        <bgColor rgb="FF000000"/>
      </patternFill>
    </fill>
    <fill>
      <patternFill patternType="solid">
        <fgColor theme="5"/>
        <bgColor indexed="64"/>
      </patternFill>
    </fill>
    <fill>
      <patternFill patternType="solid">
        <fgColor rgb="FFB4C6E7"/>
        <bgColor indexed="64"/>
      </patternFill>
    </fill>
    <fill>
      <patternFill patternType="solid">
        <fgColor rgb="FFFFFFFF"/>
        <bgColor indexed="64"/>
      </patternFill>
    </fill>
    <fill>
      <patternFill patternType="solid">
        <fgColor rgb="FFD9E1F2"/>
        <bgColor indexed="64"/>
      </patternFill>
    </fill>
    <fill>
      <patternFill patternType="solid">
        <fgColor rgb="FFF1B434"/>
        <bgColor rgb="FF000000"/>
      </patternFill>
    </fill>
    <fill>
      <patternFill patternType="solid">
        <fgColor rgb="FFFF0000"/>
        <bgColor indexed="64"/>
      </patternFill>
    </fill>
    <fill>
      <patternFill patternType="solid">
        <fgColor rgb="FFFF0000"/>
        <bgColor rgb="FF000000"/>
      </patternFill>
    </fill>
  </fills>
  <borders count="137">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bottom style="thin">
        <color auto="1"/>
      </bottom>
      <diagonal/>
    </border>
    <border>
      <left style="hair">
        <color theme="0"/>
      </left>
      <right style="thin">
        <color theme="0"/>
      </right>
      <top/>
      <bottom style="thin">
        <color auto="1"/>
      </bottom>
      <diagonal/>
    </border>
    <border>
      <left style="hair">
        <color theme="0"/>
      </left>
      <right style="hair">
        <color theme="0"/>
      </right>
      <top/>
      <bottom style="thin">
        <color auto="1"/>
      </bottom>
      <diagonal/>
    </border>
    <border>
      <left style="hair">
        <color theme="0"/>
      </left>
      <right style="thin">
        <color indexed="64"/>
      </right>
      <top/>
      <bottom style="thin">
        <color auto="1"/>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hair">
        <color indexed="64"/>
      </bottom>
      <diagonal/>
    </border>
    <border>
      <left style="thin">
        <color theme="0"/>
      </left>
      <right/>
      <top style="thin">
        <color theme="0"/>
      </top>
      <bottom style="thin">
        <color auto="1"/>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medium">
        <color indexed="64"/>
      </left>
      <right/>
      <top/>
      <bottom/>
      <diagonal/>
    </border>
    <border>
      <left/>
      <right style="hair">
        <color theme="0"/>
      </right>
      <top/>
      <bottom/>
      <diagonal/>
    </border>
    <border>
      <left style="medium">
        <color indexed="64"/>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indexed="64"/>
      </bottom>
      <diagonal/>
    </border>
    <border>
      <left style="thin">
        <color indexed="64"/>
      </left>
      <right/>
      <top style="thin">
        <color indexed="64"/>
      </top>
      <bottom style="thin">
        <color theme="0"/>
      </bottom>
      <diagonal/>
    </border>
    <border>
      <left style="hair">
        <color indexed="64"/>
      </left>
      <right/>
      <top style="hair">
        <color indexed="64"/>
      </top>
      <bottom/>
      <diagonal/>
    </border>
    <border>
      <left style="hair">
        <color theme="0"/>
      </left>
      <right style="hair">
        <color theme="0"/>
      </right>
      <top/>
      <bottom style="hair">
        <color theme="0"/>
      </bottom>
      <diagonal/>
    </border>
    <border>
      <left/>
      <right/>
      <top/>
      <bottom style="hair">
        <color theme="0"/>
      </bottom>
      <diagonal/>
    </border>
    <border>
      <left/>
      <right style="thin">
        <color indexed="64"/>
      </right>
      <top style="thin">
        <color theme="0"/>
      </top>
      <bottom/>
      <diagonal/>
    </border>
    <border>
      <left/>
      <right style="thin">
        <color indexed="64"/>
      </right>
      <top/>
      <bottom style="hair">
        <color theme="0"/>
      </bottom>
      <diagonal/>
    </border>
    <border>
      <left/>
      <right style="thin">
        <color theme="0"/>
      </right>
      <top/>
      <bottom style="hair">
        <color theme="0"/>
      </bottom>
      <diagonal/>
    </border>
    <border>
      <left style="thin">
        <color theme="0"/>
      </left>
      <right/>
      <top/>
      <bottom style="hair">
        <color theme="0"/>
      </bottom>
      <diagonal/>
    </border>
    <border>
      <left/>
      <right/>
      <top style="thin">
        <color theme="0"/>
      </top>
      <bottom style="thin">
        <color theme="0"/>
      </bottom>
      <diagonal/>
    </border>
    <border>
      <left style="thin">
        <color theme="0"/>
      </left>
      <right/>
      <top style="thin">
        <color indexed="64"/>
      </top>
      <bottom/>
      <diagonal/>
    </border>
    <border>
      <left style="thin">
        <color indexed="64"/>
      </left>
      <right/>
      <top style="thin">
        <color theme="0"/>
      </top>
      <bottom style="thin">
        <color theme="0"/>
      </bottom>
      <diagonal/>
    </border>
    <border>
      <left style="thin">
        <color indexed="64"/>
      </left>
      <right style="hair">
        <color indexed="64"/>
      </right>
      <top style="thin">
        <color indexed="64"/>
      </top>
      <bottom/>
      <diagonal/>
    </border>
    <border>
      <left style="hair">
        <color theme="0"/>
      </left>
      <right/>
      <top/>
      <bottom style="thin">
        <color indexed="64"/>
      </bottom>
      <diagonal/>
    </border>
    <border>
      <left style="thin">
        <color theme="0"/>
      </left>
      <right/>
      <top style="hair">
        <color theme="0"/>
      </top>
      <bottom style="thin">
        <color theme="0"/>
      </bottom>
      <diagonal/>
    </border>
    <border>
      <left/>
      <right/>
      <top style="hair">
        <color theme="0"/>
      </top>
      <bottom style="thin">
        <color theme="0"/>
      </bottom>
      <diagonal/>
    </border>
    <border>
      <left/>
      <right style="thin">
        <color theme="0"/>
      </right>
      <top style="hair">
        <color theme="0"/>
      </top>
      <bottom style="thin">
        <color theme="0"/>
      </bottom>
      <diagonal/>
    </border>
    <border>
      <left/>
      <right style="thin">
        <color indexed="64"/>
      </right>
      <top style="hair">
        <color theme="0"/>
      </top>
      <bottom style="thin">
        <color theme="0"/>
      </bottom>
      <diagonal/>
    </border>
  </borders>
  <cellStyleXfs count="13">
    <xf numFmtId="0" fontId="0" fillId="0" borderId="0"/>
    <xf numFmtId="0" fontId="2" fillId="0" borderId="1" applyNumberFormat="0" applyFill="0" applyAlignment="0" applyProtection="0"/>
    <xf numFmtId="0" fontId="6" fillId="0" borderId="0"/>
    <xf numFmtId="9" fontId="7" fillId="0" borderId="0" applyFont="0" applyFill="0" applyBorder="0" applyAlignment="0" applyProtection="0"/>
    <xf numFmtId="165" fontId="7" fillId="0" borderId="0" applyFont="0" applyFill="0" applyBorder="0" applyAlignment="0" applyProtection="0"/>
    <xf numFmtId="0" fontId="7" fillId="0" borderId="0"/>
    <xf numFmtId="0" fontId="31" fillId="0" borderId="0" applyNumberForma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cellStyleXfs>
  <cellXfs count="1836">
    <xf numFmtId="0" fontId="0" fillId="0" borderId="0" xfId="0"/>
    <xf numFmtId="0" fontId="4" fillId="0" borderId="0" xfId="0" applyFont="1"/>
    <xf numFmtId="0" fontId="4" fillId="0" borderId="0" xfId="0" applyFont="1" applyAlignment="1">
      <alignment horizontal="right"/>
    </xf>
    <xf numFmtId="0" fontId="6" fillId="0" borderId="0" xfId="0" applyFont="1"/>
    <xf numFmtId="0" fontId="10" fillId="0" borderId="0" xfId="0" applyFont="1"/>
    <xf numFmtId="0" fontId="14" fillId="0" borderId="12" xfId="0" applyFont="1" applyBorder="1" applyAlignment="1">
      <alignment horizontal="right"/>
    </xf>
    <xf numFmtId="0" fontId="16" fillId="0" borderId="0" xfId="0" applyFont="1"/>
    <xf numFmtId="0" fontId="14" fillId="0" borderId="15" xfId="0" applyFont="1" applyBorder="1" applyAlignment="1">
      <alignment horizontal="right"/>
    </xf>
    <xf numFmtId="0" fontId="14" fillId="0" borderId="16" xfId="0" applyFont="1" applyBorder="1" applyAlignment="1">
      <alignment horizontal="left" indent="1"/>
    </xf>
    <xf numFmtId="0" fontId="14" fillId="0" borderId="18" xfId="0" applyFont="1" applyBorder="1" applyAlignment="1">
      <alignment horizontal="right"/>
    </xf>
    <xf numFmtId="0" fontId="14" fillId="0" borderId="19" xfId="0" applyFont="1" applyBorder="1" applyAlignment="1">
      <alignment horizontal="left" indent="1"/>
    </xf>
    <xf numFmtId="0" fontId="14" fillId="0" borderId="21" xfId="0" applyFont="1" applyBorder="1" applyAlignment="1">
      <alignment horizontal="right"/>
    </xf>
    <xf numFmtId="0" fontId="16" fillId="0" borderId="19" xfId="2" applyFont="1" applyBorder="1" applyAlignment="1">
      <alignment horizontal="left" indent="1"/>
    </xf>
    <xf numFmtId="0" fontId="13" fillId="5" borderId="0" xfId="0" applyFont="1" applyFill="1"/>
    <xf numFmtId="0" fontId="14" fillId="6" borderId="13" xfId="0" applyFont="1" applyFill="1" applyBorder="1"/>
    <xf numFmtId="0" fontId="16" fillId="6" borderId="13" xfId="2" applyFont="1" applyFill="1" applyBorder="1"/>
    <xf numFmtId="0" fontId="15" fillId="6" borderId="13" xfId="0" applyFont="1" applyFill="1" applyBorder="1"/>
    <xf numFmtId="0" fontId="3" fillId="5" borderId="2" xfId="1" applyFont="1" applyFill="1" applyBorder="1" applyAlignment="1" applyProtection="1">
      <alignment vertical="top"/>
    </xf>
    <xf numFmtId="0" fontId="12" fillId="5" borderId="3" xfId="1" applyFont="1" applyFill="1" applyBorder="1" applyAlignment="1" applyProtection="1">
      <alignment vertical="top"/>
    </xf>
    <xf numFmtId="0" fontId="13" fillId="5" borderId="8" xfId="0" applyFont="1" applyFill="1" applyBorder="1"/>
    <xf numFmtId="0" fontId="13" fillId="5" borderId="6" xfId="0" applyFont="1" applyFill="1" applyBorder="1"/>
    <xf numFmtId="0" fontId="14" fillId="6" borderId="4" xfId="0" applyFont="1" applyFill="1" applyBorder="1" applyAlignment="1">
      <alignment horizontal="right"/>
    </xf>
    <xf numFmtId="0" fontId="14" fillId="7" borderId="12" xfId="0" applyFont="1" applyFill="1" applyBorder="1" applyAlignment="1">
      <alignment horizontal="right"/>
    </xf>
    <xf numFmtId="0" fontId="15" fillId="7" borderId="4" xfId="0" applyFont="1" applyFill="1" applyBorder="1"/>
    <xf numFmtId="0" fontId="17" fillId="7" borderId="4" xfId="2" applyFont="1" applyFill="1" applyBorder="1"/>
    <xf numFmtId="0" fontId="14" fillId="0" borderId="22" xfId="0" applyFont="1" applyBorder="1" applyAlignment="1">
      <alignment horizontal="left" indent="1"/>
    </xf>
    <xf numFmtId="0" fontId="14" fillId="0" borderId="12" xfId="0" applyFont="1" applyBorder="1" applyAlignment="1">
      <alignment horizontal="right" vertical="top"/>
    </xf>
    <xf numFmtId="0" fontId="12" fillId="5" borderId="7" xfId="0" applyFont="1" applyFill="1" applyBorder="1" applyAlignment="1">
      <alignment horizontal="right"/>
    </xf>
    <xf numFmtId="0" fontId="16" fillId="0" borderId="12" xfId="0" applyFont="1" applyBorder="1" applyAlignment="1">
      <alignment horizontal="right"/>
    </xf>
    <xf numFmtId="0" fontId="16" fillId="0" borderId="15" xfId="0" applyFont="1" applyBorder="1" applyAlignment="1">
      <alignment horizontal="right"/>
    </xf>
    <xf numFmtId="0" fontId="16" fillId="0" borderId="18" xfId="0" applyFont="1" applyBorder="1" applyAlignment="1">
      <alignment horizontal="right"/>
    </xf>
    <xf numFmtId="0" fontId="16" fillId="0" borderId="21" xfId="0" applyFont="1" applyBorder="1" applyAlignment="1">
      <alignment horizontal="right"/>
    </xf>
    <xf numFmtId="0" fontId="16" fillId="6" borderId="4" xfId="0" applyFont="1" applyFill="1" applyBorder="1" applyAlignment="1">
      <alignment horizontal="right"/>
    </xf>
    <xf numFmtId="0" fontId="16" fillId="7" borderId="12" xfId="0" applyFont="1" applyFill="1" applyBorder="1" applyAlignment="1">
      <alignment horizontal="right"/>
    </xf>
    <xf numFmtId="0" fontId="14" fillId="8" borderId="12" xfId="0" applyFont="1" applyFill="1" applyBorder="1" applyAlignment="1">
      <alignment horizontal="right"/>
    </xf>
    <xf numFmtId="0" fontId="15" fillId="8" borderId="4" xfId="0" applyFont="1" applyFill="1" applyBorder="1"/>
    <xf numFmtId="0" fontId="16" fillId="8" borderId="12" xfId="0" applyFont="1" applyFill="1" applyBorder="1" applyAlignment="1">
      <alignment horizontal="right"/>
    </xf>
    <xf numFmtId="0" fontId="17" fillId="8" borderId="4" xfId="0" applyFont="1" applyFill="1" applyBorder="1"/>
    <xf numFmtId="0" fontId="17" fillId="8" borderId="4" xfId="2" applyFont="1" applyFill="1" applyBorder="1"/>
    <xf numFmtId="0" fontId="16" fillId="6" borderId="13" xfId="2" applyFont="1" applyFill="1" applyBorder="1" applyAlignment="1">
      <alignment horizontal="left" indent="1"/>
    </xf>
    <xf numFmtId="0" fontId="14" fillId="6" borderId="13" xfId="0" applyFont="1" applyFill="1" applyBorder="1" applyAlignment="1">
      <alignment horizontal="left"/>
    </xf>
    <xf numFmtId="0" fontId="16" fillId="4" borderId="4" xfId="0" applyFont="1" applyFill="1" applyBorder="1" applyAlignment="1">
      <alignment horizontal="left" indent="1"/>
    </xf>
    <xf numFmtId="0" fontId="16" fillId="6" borderId="13" xfId="0" applyFont="1" applyFill="1" applyBorder="1" applyAlignment="1">
      <alignment horizontal="left"/>
    </xf>
    <xf numFmtId="0" fontId="17" fillId="11" borderId="4" xfId="0" applyFont="1" applyFill="1" applyBorder="1" applyAlignment="1">
      <alignment horizontal="left"/>
    </xf>
    <xf numFmtId="0" fontId="17" fillId="12" borderId="4" xfId="0" applyFont="1" applyFill="1" applyBorder="1" applyAlignment="1">
      <alignment horizontal="left"/>
    </xf>
    <xf numFmtId="0" fontId="17" fillId="12" borderId="13" xfId="0" applyFont="1" applyFill="1" applyBorder="1" applyAlignment="1">
      <alignment horizontal="left"/>
    </xf>
    <xf numFmtId="0" fontId="14" fillId="0" borderId="0" xfId="0" applyFont="1"/>
    <xf numFmtId="0" fontId="16" fillId="4" borderId="4" xfId="0" applyFont="1" applyFill="1" applyBorder="1" applyAlignment="1">
      <alignment horizontal="left"/>
    </xf>
    <xf numFmtId="0" fontId="17" fillId="12" borderId="4" xfId="0" applyFont="1" applyFill="1" applyBorder="1" applyAlignment="1">
      <alignment horizontal="left" indent="1"/>
    </xf>
    <xf numFmtId="0" fontId="17" fillId="11" borderId="4" xfId="0" applyFont="1" applyFill="1" applyBorder="1" applyAlignment="1">
      <alignment horizontal="left" indent="1"/>
    </xf>
    <xf numFmtId="0" fontId="8" fillId="9" borderId="8" xfId="0" applyFont="1" applyFill="1" applyBorder="1" applyAlignment="1">
      <alignment horizontal="left" vertical="top"/>
    </xf>
    <xf numFmtId="0" fontId="17" fillId="11" borderId="4" xfId="0" applyFont="1" applyFill="1" applyBorder="1"/>
    <xf numFmtId="0" fontId="19" fillId="11" borderId="4" xfId="0" applyFont="1" applyFill="1" applyBorder="1" applyAlignment="1">
      <alignment horizontal="left" indent="1"/>
    </xf>
    <xf numFmtId="0" fontId="16" fillId="10" borderId="13" xfId="0" applyFont="1" applyFill="1" applyBorder="1"/>
    <xf numFmtId="0" fontId="16" fillId="10" borderId="13" xfId="0" applyFont="1" applyFill="1" applyBorder="1" applyAlignment="1">
      <alignment horizontal="left"/>
    </xf>
    <xf numFmtId="0" fontId="18" fillId="9" borderId="0" xfId="0" applyFont="1" applyFill="1" applyAlignment="1">
      <alignment horizontal="right"/>
    </xf>
    <xf numFmtId="0" fontId="12" fillId="5" borderId="50" xfId="0" applyFont="1" applyFill="1" applyBorder="1" applyAlignment="1">
      <alignment horizontal="center" wrapText="1"/>
    </xf>
    <xf numFmtId="0" fontId="17" fillId="8" borderId="4" xfId="0" applyFont="1" applyFill="1" applyBorder="1" applyAlignment="1">
      <alignment horizontal="left"/>
    </xf>
    <xf numFmtId="0" fontId="17" fillId="8" borderId="13" xfId="0" applyFont="1" applyFill="1" applyBorder="1" applyAlignment="1">
      <alignment horizontal="right" wrapText="1"/>
    </xf>
    <xf numFmtId="0" fontId="16" fillId="8" borderId="12" xfId="0" applyFont="1" applyFill="1" applyBorder="1"/>
    <xf numFmtId="0" fontId="15" fillId="7" borderId="4" xfId="0" applyFont="1" applyFill="1" applyBorder="1" applyAlignment="1">
      <alignment horizontal="left"/>
    </xf>
    <xf numFmtId="0" fontId="15" fillId="5" borderId="0" xfId="0" applyFont="1" applyFill="1"/>
    <xf numFmtId="0" fontId="14" fillId="8" borderId="4" xfId="0" applyFont="1" applyFill="1" applyBorder="1" applyAlignment="1">
      <alignment horizontal="left" indent="1"/>
    </xf>
    <xf numFmtId="0" fontId="14" fillId="2" borderId="16" xfId="0" applyFont="1" applyFill="1" applyBorder="1" applyAlignment="1">
      <alignment horizontal="left" indent="2"/>
    </xf>
    <xf numFmtId="0" fontId="14" fillId="2" borderId="19" xfId="0" applyFont="1" applyFill="1" applyBorder="1" applyAlignment="1">
      <alignment horizontal="left" indent="2"/>
    </xf>
    <xf numFmtId="0" fontId="14" fillId="2" borderId="22" xfId="0" applyFont="1" applyFill="1" applyBorder="1" applyAlignment="1">
      <alignment horizontal="left" indent="2"/>
    </xf>
    <xf numFmtId="0" fontId="15" fillId="8" borderId="4" xfId="0" applyFont="1" applyFill="1" applyBorder="1" applyAlignment="1">
      <alignment horizontal="left" indent="1"/>
    </xf>
    <xf numFmtId="0" fontId="8" fillId="9" borderId="2" xfId="0" applyFont="1" applyFill="1" applyBorder="1" applyAlignment="1">
      <alignment horizontal="left"/>
    </xf>
    <xf numFmtId="0" fontId="8" fillId="9" borderId="3" xfId="0" applyFont="1" applyFill="1" applyBorder="1" applyAlignment="1">
      <alignment wrapText="1"/>
    </xf>
    <xf numFmtId="0" fontId="8" fillId="9" borderId="8" xfId="0" applyFont="1" applyFill="1" applyBorder="1" applyAlignment="1">
      <alignment horizontal="left"/>
    </xf>
    <xf numFmtId="0" fontId="8" fillId="9" borderId="0" xfId="0" applyFont="1" applyFill="1" applyAlignment="1">
      <alignment wrapText="1"/>
    </xf>
    <xf numFmtId="0" fontId="8" fillId="9" borderId="8" xfId="0" applyFont="1" applyFill="1" applyBorder="1"/>
    <xf numFmtId="0" fontId="18" fillId="9" borderId="50" xfId="0" applyFont="1" applyFill="1" applyBorder="1" applyAlignment="1">
      <alignment horizontal="center"/>
    </xf>
    <xf numFmtId="0" fontId="18" fillId="5" borderId="50" xfId="0" applyFont="1" applyFill="1" applyBorder="1" applyAlignment="1">
      <alignment horizontal="center"/>
    </xf>
    <xf numFmtId="0" fontId="18" fillId="9" borderId="52" xfId="0" applyFont="1" applyFill="1" applyBorder="1" applyAlignment="1">
      <alignment horizontal="center"/>
    </xf>
    <xf numFmtId="0" fontId="8" fillId="9" borderId="6" xfId="0" applyFont="1" applyFill="1" applyBorder="1"/>
    <xf numFmtId="0" fontId="8" fillId="9" borderId="7" xfId="0" applyFont="1" applyFill="1" applyBorder="1"/>
    <xf numFmtId="0" fontId="13" fillId="9" borderId="53" xfId="0" applyFont="1" applyFill="1" applyBorder="1" applyAlignment="1">
      <alignment horizontal="right" wrapText="1"/>
    </xf>
    <xf numFmtId="0" fontId="20" fillId="9" borderId="54" xfId="0" applyFont="1" applyFill="1" applyBorder="1" applyAlignment="1">
      <alignment horizontal="right" wrapText="1"/>
    </xf>
    <xf numFmtId="0" fontId="18" fillId="9" borderId="3" xfId="0" applyFont="1" applyFill="1" applyBorder="1"/>
    <xf numFmtId="0" fontId="18" fillId="9" borderId="0" xfId="0" applyFont="1" applyFill="1"/>
    <xf numFmtId="0" fontId="18" fillId="9" borderId="9" xfId="0" applyFont="1" applyFill="1" applyBorder="1"/>
    <xf numFmtId="0" fontId="18" fillId="9" borderId="0" xfId="0" applyFont="1" applyFill="1" applyAlignment="1">
      <alignment horizontal="center"/>
    </xf>
    <xf numFmtId="0" fontId="14" fillId="8" borderId="11" xfId="0" applyFont="1" applyFill="1" applyBorder="1" applyAlignment="1">
      <alignment horizontal="right"/>
    </xf>
    <xf numFmtId="0" fontId="17" fillId="12" borderId="6" xfId="0" applyFont="1" applyFill="1" applyBorder="1" applyAlignment="1">
      <alignment horizontal="left"/>
    </xf>
    <xf numFmtId="0" fontId="16" fillId="10" borderId="13" xfId="0" applyFont="1" applyFill="1" applyBorder="1" applyAlignment="1">
      <alignment horizontal="left" indent="1"/>
    </xf>
    <xf numFmtId="0" fontId="18" fillId="9" borderId="7" xfId="0" applyFont="1" applyFill="1" applyBorder="1" applyAlignment="1">
      <alignment horizontal="right"/>
    </xf>
    <xf numFmtId="0" fontId="12" fillId="5" borderId="0" xfId="1" applyFont="1" applyFill="1" applyBorder="1" applyAlignment="1" applyProtection="1">
      <alignment vertical="top" wrapText="1"/>
    </xf>
    <xf numFmtId="0" fontId="13" fillId="5" borderId="0" xfId="0" applyFont="1" applyFill="1" applyAlignment="1">
      <alignment vertical="center" wrapText="1"/>
    </xf>
    <xf numFmtId="0" fontId="9" fillId="0" borderId="0" xfId="0" applyFont="1"/>
    <xf numFmtId="37" fontId="16" fillId="6" borderId="13" xfId="0" applyNumberFormat="1" applyFont="1" applyFill="1" applyBorder="1" applyAlignment="1">
      <alignment horizontal="right"/>
    </xf>
    <xf numFmtId="0" fontId="16" fillId="10" borderId="13" xfId="0" applyFont="1" applyFill="1" applyBorder="1" applyAlignment="1">
      <alignment horizontal="left" indent="2"/>
    </xf>
    <xf numFmtId="0" fontId="16" fillId="6" borderId="3" xfId="0" applyFont="1" applyFill="1" applyBorder="1" applyAlignment="1">
      <alignment horizontal="left" indent="2"/>
    </xf>
    <xf numFmtId="0" fontId="16" fillId="6" borderId="3" xfId="0" applyFont="1" applyFill="1" applyBorder="1"/>
    <xf numFmtId="0" fontId="14" fillId="6" borderId="2" xfId="0" applyFont="1" applyFill="1" applyBorder="1" applyAlignment="1">
      <alignment horizontal="right"/>
    </xf>
    <xf numFmtId="0" fontId="16" fillId="6" borderId="14" xfId="0" applyFont="1" applyFill="1" applyBorder="1"/>
    <xf numFmtId="0" fontId="14" fillId="0" borderId="0" xfId="0" applyFont="1" applyAlignment="1">
      <alignment horizontal="right"/>
    </xf>
    <xf numFmtId="0" fontId="14" fillId="8" borderId="12" xfId="0" applyFont="1" applyFill="1" applyBorder="1" applyAlignment="1">
      <alignment horizontal="right" vertical="top"/>
    </xf>
    <xf numFmtId="0" fontId="15" fillId="5" borderId="8" xfId="0" applyFont="1" applyFill="1" applyBorder="1"/>
    <xf numFmtId="0" fontId="3" fillId="5" borderId="2" xfId="0" applyFont="1" applyFill="1" applyBorder="1" applyAlignment="1">
      <alignment vertical="top"/>
    </xf>
    <xf numFmtId="0" fontId="13" fillId="5" borderId="51" xfId="0" applyFont="1" applyFill="1" applyBorder="1" applyAlignment="1">
      <alignment horizontal="right" wrapText="1"/>
    </xf>
    <xf numFmtId="0" fontId="13" fillId="5" borderId="62" xfId="0" applyFont="1" applyFill="1" applyBorder="1" applyAlignment="1">
      <alignment horizontal="right" wrapText="1"/>
    </xf>
    <xf numFmtId="0" fontId="13" fillId="5" borderId="53" xfId="0" applyFont="1" applyFill="1" applyBorder="1" applyAlignment="1">
      <alignment horizontal="right" wrapText="1"/>
    </xf>
    <xf numFmtId="0" fontId="13" fillId="5" borderId="54" xfId="0" applyFont="1" applyFill="1" applyBorder="1" applyAlignment="1">
      <alignment horizontal="right" wrapText="1"/>
    </xf>
    <xf numFmtId="0" fontId="20" fillId="9" borderId="50" xfId="0" applyFont="1" applyFill="1" applyBorder="1" applyAlignment="1">
      <alignment horizontal="center" wrapText="1"/>
    </xf>
    <xf numFmtId="0" fontId="20" fillId="5" borderId="50" xfId="0" applyFont="1" applyFill="1" applyBorder="1" applyAlignment="1">
      <alignment horizontal="center" wrapText="1"/>
    </xf>
    <xf numFmtId="0" fontId="16" fillId="4" borderId="4" xfId="0" applyFont="1" applyFill="1" applyBorder="1" applyAlignment="1">
      <alignment horizontal="left" wrapText="1"/>
    </xf>
    <xf numFmtId="0" fontId="17" fillId="7" borderId="4" xfId="0" applyFont="1" applyFill="1" applyBorder="1" applyAlignment="1">
      <alignment horizontal="left"/>
    </xf>
    <xf numFmtId="0" fontId="16" fillId="0" borderId="16" xfId="0" applyFont="1" applyBorder="1" applyAlignment="1">
      <alignment horizontal="left" indent="1"/>
    </xf>
    <xf numFmtId="0" fontId="16" fillId="0" borderId="19" xfId="0" applyFont="1" applyBorder="1" applyAlignment="1">
      <alignment horizontal="left" indent="1"/>
    </xf>
    <xf numFmtId="0" fontId="16" fillId="0" borderId="22" xfId="0" applyFont="1" applyBorder="1" applyAlignment="1">
      <alignment horizontal="left" indent="1"/>
    </xf>
    <xf numFmtId="0" fontId="16" fillId="4" borderId="16" xfId="0" applyFont="1" applyFill="1" applyBorder="1" applyAlignment="1">
      <alignment horizontal="left" indent="2"/>
    </xf>
    <xf numFmtId="0" fontId="16" fillId="4" borderId="22" xfId="0" applyFont="1" applyFill="1" applyBorder="1" applyAlignment="1">
      <alignment horizontal="left" indent="2"/>
    </xf>
    <xf numFmtId="0" fontId="16" fillId="4" borderId="16" xfId="0" applyFont="1" applyFill="1" applyBorder="1" applyAlignment="1">
      <alignment horizontal="left" indent="1"/>
    </xf>
    <xf numFmtId="0" fontId="16" fillId="4" borderId="22" xfId="0" applyFont="1" applyFill="1" applyBorder="1" applyAlignment="1">
      <alignment horizontal="left" indent="1"/>
    </xf>
    <xf numFmtId="0" fontId="16" fillId="4" borderId="19" xfId="0" applyFont="1" applyFill="1" applyBorder="1" applyAlignment="1">
      <alignment horizontal="left" indent="1"/>
    </xf>
    <xf numFmtId="0" fontId="12" fillId="5" borderId="50" xfId="0" applyFont="1" applyFill="1" applyBorder="1" applyAlignment="1">
      <alignment horizontal="center"/>
    </xf>
    <xf numFmtId="0" fontId="23" fillId="5" borderId="50" xfId="0" applyFont="1" applyFill="1" applyBorder="1" applyAlignment="1">
      <alignment horizontal="center"/>
    </xf>
    <xf numFmtId="0" fontId="12" fillId="5" borderId="52" xfId="0" applyFont="1" applyFill="1" applyBorder="1" applyAlignment="1">
      <alignment horizontal="center"/>
    </xf>
    <xf numFmtId="0" fontId="3" fillId="5" borderId="8" xfId="1" applyFont="1" applyFill="1" applyBorder="1" applyAlignment="1" applyProtection="1">
      <alignment vertical="top"/>
    </xf>
    <xf numFmtId="0" fontId="13" fillId="5" borderId="3" xfId="0" applyFont="1" applyFill="1" applyBorder="1" applyAlignment="1">
      <alignment vertical="top"/>
    </xf>
    <xf numFmtId="0" fontId="16" fillId="0" borderId="63" xfId="0" applyFont="1" applyBorder="1" applyAlignment="1">
      <alignment horizontal="right"/>
    </xf>
    <xf numFmtId="0" fontId="16" fillId="3" borderId="4" xfId="2" applyFont="1" applyFill="1" applyBorder="1" applyAlignment="1">
      <alignment horizontal="left" indent="1"/>
    </xf>
    <xf numFmtId="0" fontId="16" fillId="3" borderId="16" xfId="2" applyFont="1" applyFill="1" applyBorder="1" applyAlignment="1">
      <alignment horizontal="left" indent="1"/>
    </xf>
    <xf numFmtId="0" fontId="16" fillId="3" borderId="22" xfId="2" applyFont="1" applyFill="1" applyBorder="1" applyAlignment="1">
      <alignment horizontal="left" indent="1"/>
    </xf>
    <xf numFmtId="0" fontId="14" fillId="2" borderId="16" xfId="0" applyFont="1" applyFill="1" applyBorder="1" applyAlignment="1">
      <alignment horizontal="left" indent="1"/>
    </xf>
    <xf numFmtId="0" fontId="14" fillId="2" borderId="19" xfId="0" applyFont="1" applyFill="1" applyBorder="1" applyAlignment="1">
      <alignment horizontal="left" indent="1"/>
    </xf>
    <xf numFmtId="0" fontId="16" fillId="2" borderId="19" xfId="2" applyFont="1" applyFill="1" applyBorder="1" applyAlignment="1">
      <alignment horizontal="left" indent="1"/>
    </xf>
    <xf numFmtId="0" fontId="16" fillId="2" borderId="22" xfId="2" applyFont="1" applyFill="1" applyBorder="1" applyAlignment="1">
      <alignment horizontal="left" indent="1"/>
    </xf>
    <xf numFmtId="0" fontId="16" fillId="4" borderId="23" xfId="0" applyFont="1" applyFill="1" applyBorder="1" applyAlignment="1">
      <alignment horizontal="left" indent="1"/>
    </xf>
    <xf numFmtId="0" fontId="16" fillId="4" borderId="17" xfId="0" applyFont="1" applyFill="1" applyBorder="1" applyAlignment="1">
      <alignment horizontal="left" indent="2"/>
    </xf>
    <xf numFmtId="0" fontId="16" fillId="4" borderId="20" xfId="0" applyFont="1" applyFill="1" applyBorder="1" applyAlignment="1">
      <alignment horizontal="left" indent="2"/>
    </xf>
    <xf numFmtId="0" fontId="16" fillId="4" borderId="23" xfId="0" applyFont="1" applyFill="1" applyBorder="1" applyAlignment="1">
      <alignment horizontal="left" indent="2"/>
    </xf>
    <xf numFmtId="0" fontId="14" fillId="2" borderId="17" xfId="0" applyFont="1" applyFill="1" applyBorder="1" applyAlignment="1">
      <alignment horizontal="left" indent="2"/>
    </xf>
    <xf numFmtId="0" fontId="14" fillId="2" borderId="23" xfId="0" applyFont="1" applyFill="1" applyBorder="1" applyAlignment="1">
      <alignment horizontal="left" indent="2"/>
    </xf>
    <xf numFmtId="0" fontId="16" fillId="4" borderId="19" xfId="0" applyFont="1" applyFill="1" applyBorder="1" applyAlignment="1">
      <alignment horizontal="left"/>
    </xf>
    <xf numFmtId="0" fontId="16" fillId="4" borderId="22" xfId="0" applyFont="1" applyFill="1" applyBorder="1" applyAlignment="1">
      <alignment horizontal="left"/>
    </xf>
    <xf numFmtId="166" fontId="16" fillId="2" borderId="30" xfId="0" applyNumberFormat="1" applyFont="1" applyFill="1" applyBorder="1" applyAlignment="1" applyProtection="1">
      <alignment horizontal="right"/>
      <protection locked="0"/>
    </xf>
    <xf numFmtId="166" fontId="16" fillId="2" borderId="31" xfId="0" applyNumberFormat="1" applyFont="1" applyFill="1" applyBorder="1" applyAlignment="1" applyProtection="1">
      <alignment horizontal="right"/>
      <protection locked="0"/>
    </xf>
    <xf numFmtId="166" fontId="16" fillId="2" borderId="34" xfId="0" applyNumberFormat="1" applyFont="1" applyFill="1" applyBorder="1" applyAlignment="1" applyProtection="1">
      <alignment horizontal="right"/>
      <protection locked="0"/>
    </xf>
    <xf numFmtId="166" fontId="16" fillId="2" borderId="35" xfId="0" applyNumberFormat="1" applyFont="1" applyFill="1" applyBorder="1" applyAlignment="1" applyProtection="1">
      <alignment horizontal="right"/>
      <protection locked="0"/>
    </xf>
    <xf numFmtId="0" fontId="14" fillId="0" borderId="15" xfId="0" applyFont="1" applyBorder="1" applyAlignment="1">
      <alignment horizontal="right" vertical="top"/>
    </xf>
    <xf numFmtId="0" fontId="14" fillId="0" borderId="18" xfId="0" applyFont="1" applyBorder="1" applyAlignment="1">
      <alignment horizontal="right" vertical="top"/>
    </xf>
    <xf numFmtId="0" fontId="14" fillId="0" borderId="21" xfId="0" applyFont="1" applyBorder="1" applyAlignment="1">
      <alignment horizontal="right" vertical="top"/>
    </xf>
    <xf numFmtId="0" fontId="14" fillId="6" borderId="4" xfId="0" applyFont="1" applyFill="1" applyBorder="1" applyAlignment="1">
      <alignment horizontal="right" vertical="top"/>
    </xf>
    <xf numFmtId="0" fontId="14" fillId="6" borderId="13" xfId="0" applyFont="1" applyFill="1" applyBorder="1" applyAlignment="1">
      <alignment vertical="top"/>
    </xf>
    <xf numFmtId="0" fontId="14" fillId="0" borderId="12" xfId="0" applyFont="1" applyBorder="1"/>
    <xf numFmtId="0" fontId="16" fillId="0" borderId="16" xfId="0" applyFont="1" applyBorder="1" applyAlignment="1">
      <alignment horizontal="right" vertical="top"/>
    </xf>
    <xf numFmtId="0" fontId="14" fillId="0" borderId="19" xfId="0" applyFont="1" applyBorder="1" applyAlignment="1">
      <alignment horizontal="right" vertical="top"/>
    </xf>
    <xf numFmtId="0" fontId="14" fillId="0" borderId="22" xfId="0" applyFont="1" applyBorder="1" applyAlignment="1">
      <alignment horizontal="right" vertical="top"/>
    </xf>
    <xf numFmtId="0" fontId="14" fillId="7" borderId="21" xfId="0" applyFont="1" applyFill="1" applyBorder="1" applyAlignment="1">
      <alignment horizontal="right"/>
    </xf>
    <xf numFmtId="14" fontId="12" fillId="5" borderId="85" xfId="0" applyNumberFormat="1" applyFont="1" applyFill="1" applyBorder="1" applyAlignment="1">
      <alignment horizontal="right" wrapText="1"/>
    </xf>
    <xf numFmtId="14" fontId="12" fillId="5" borderId="86" xfId="0" applyNumberFormat="1" applyFont="1" applyFill="1" applyBorder="1" applyAlignment="1">
      <alignment horizontal="right" wrapText="1"/>
    </xf>
    <xf numFmtId="14" fontId="12" fillId="5" borderId="87" xfId="0" applyNumberFormat="1" applyFont="1" applyFill="1" applyBorder="1" applyAlignment="1">
      <alignment horizontal="right" wrapText="1"/>
    </xf>
    <xf numFmtId="14" fontId="12" fillId="5" borderId="88" xfId="0" applyNumberFormat="1" applyFont="1" applyFill="1" applyBorder="1" applyAlignment="1">
      <alignment horizontal="right" wrapText="1"/>
    </xf>
    <xf numFmtId="14" fontId="12" fillId="5" borderId="81" xfId="0" applyNumberFormat="1" applyFont="1" applyFill="1" applyBorder="1" applyAlignment="1">
      <alignment horizontal="right" wrapText="1"/>
    </xf>
    <xf numFmtId="14" fontId="12" fillId="5" borderId="82" xfId="0" applyNumberFormat="1" applyFont="1" applyFill="1" applyBorder="1" applyAlignment="1">
      <alignment horizontal="right" wrapText="1"/>
    </xf>
    <xf numFmtId="14" fontId="12" fillId="5" borderId="83" xfId="0" applyNumberFormat="1" applyFont="1" applyFill="1" applyBorder="1" applyAlignment="1">
      <alignment horizontal="right" wrapText="1"/>
    </xf>
    <xf numFmtId="14" fontId="12" fillId="5" borderId="84" xfId="0" applyNumberFormat="1" applyFont="1" applyFill="1" applyBorder="1" applyAlignment="1">
      <alignment horizontal="right" wrapText="1"/>
    </xf>
    <xf numFmtId="0" fontId="8" fillId="9" borderId="8" xfId="0" applyFont="1" applyFill="1" applyBorder="1" applyAlignment="1">
      <alignment horizontal="left" vertical="center" wrapText="1"/>
    </xf>
    <xf numFmtId="0" fontId="8" fillId="9" borderId="0" xfId="0" applyFont="1" applyFill="1" applyAlignment="1">
      <alignment horizontal="left" vertical="center" wrapText="1"/>
    </xf>
    <xf numFmtId="14" fontId="12" fillId="5" borderId="51" xfId="0" applyNumberFormat="1" applyFont="1" applyFill="1" applyBorder="1" applyAlignment="1">
      <alignment horizontal="center" vertical="center" wrapText="1"/>
    </xf>
    <xf numFmtId="0" fontId="18" fillId="9" borderId="8" xfId="0" applyFont="1" applyFill="1" applyBorder="1" applyAlignment="1">
      <alignment vertical="center" wrapText="1"/>
    </xf>
    <xf numFmtId="0" fontId="18" fillId="9" borderId="0" xfId="0" applyFont="1" applyFill="1" applyAlignment="1">
      <alignment vertical="center" wrapText="1"/>
    </xf>
    <xf numFmtId="0" fontId="18" fillId="9" borderId="0" xfId="0" applyFont="1" applyFill="1" applyAlignment="1">
      <alignment horizontal="right" vertical="top" wrapText="1"/>
    </xf>
    <xf numFmtId="0" fontId="12" fillId="5" borderId="85" xfId="0" applyFont="1" applyFill="1" applyBorder="1" applyAlignment="1">
      <alignment horizontal="right" wrapText="1"/>
    </xf>
    <xf numFmtId="0" fontId="12" fillId="5" borderId="86" xfId="0" applyFont="1" applyFill="1" applyBorder="1" applyAlignment="1">
      <alignment horizontal="right" wrapText="1"/>
    </xf>
    <xf numFmtId="0" fontId="12" fillId="5" borderId="87" xfId="0" applyFont="1" applyFill="1" applyBorder="1" applyAlignment="1">
      <alignment horizontal="right" wrapText="1"/>
    </xf>
    <xf numFmtId="0" fontId="12" fillId="5" borderId="88" xfId="0" applyFont="1" applyFill="1" applyBorder="1" applyAlignment="1">
      <alignment horizontal="right" wrapText="1"/>
    </xf>
    <xf numFmtId="0" fontId="12" fillId="5" borderId="60" xfId="0" applyFont="1" applyFill="1" applyBorder="1" applyAlignment="1">
      <alignment horizontal="right" vertical="center" wrapText="1"/>
    </xf>
    <xf numFmtId="0" fontId="12" fillId="5" borderId="52" xfId="0" applyFont="1" applyFill="1" applyBorder="1" applyAlignment="1">
      <alignment horizontal="right" vertical="center" wrapText="1"/>
    </xf>
    <xf numFmtId="14" fontId="12" fillId="5" borderId="53" xfId="0" applyNumberFormat="1" applyFont="1" applyFill="1" applyBorder="1" applyAlignment="1">
      <alignment horizontal="right" wrapText="1"/>
    </xf>
    <xf numFmtId="14" fontId="12" fillId="5" borderId="54" xfId="0" applyNumberFormat="1" applyFont="1" applyFill="1" applyBorder="1" applyAlignment="1">
      <alignment horizontal="right" wrapText="1"/>
    </xf>
    <xf numFmtId="0" fontId="3" fillId="5" borderId="8" xfId="0" applyFont="1" applyFill="1" applyBorder="1" applyAlignment="1">
      <alignment vertical="top"/>
    </xf>
    <xf numFmtId="0" fontId="14" fillId="0" borderId="0" xfId="0" applyFont="1" applyAlignment="1">
      <alignment horizontal="center" vertical="center"/>
    </xf>
    <xf numFmtId="49" fontId="14" fillId="0" borderId="0" xfId="0" applyNumberFormat="1" applyFont="1" applyAlignment="1">
      <alignment horizontal="center" vertical="center"/>
    </xf>
    <xf numFmtId="49" fontId="16" fillId="0" borderId="0" xfId="0" applyNumberFormat="1" applyFont="1" applyAlignment="1">
      <alignment horizontal="center" vertical="center"/>
    </xf>
    <xf numFmtId="37" fontId="16" fillId="0" borderId="0" xfId="0" applyNumberFormat="1" applyFont="1" applyAlignment="1">
      <alignment horizontal="right"/>
    </xf>
    <xf numFmtId="0" fontId="14" fillId="0" borderId="4" xfId="0" applyFont="1" applyBorder="1"/>
    <xf numFmtId="0" fontId="14" fillId="0" borderId="0" xfId="0" applyFont="1" applyAlignment="1">
      <alignment horizontal="left"/>
    </xf>
    <xf numFmtId="49" fontId="14" fillId="0" borderId="0" xfId="0" applyNumberFormat="1" applyFont="1" applyAlignment="1">
      <alignment vertical="center"/>
    </xf>
    <xf numFmtId="0" fontId="13" fillId="0" borderId="0" xfId="0" applyFont="1" applyAlignment="1">
      <alignment horizontal="left" vertical="top"/>
    </xf>
    <xf numFmtId="0" fontId="16" fillId="0" borderId="0" xfId="0" applyFont="1" applyAlignment="1">
      <alignment horizontal="center" vertical="center" wrapText="1"/>
    </xf>
    <xf numFmtId="0" fontId="14" fillId="7" borderId="12" xfId="0" applyFont="1" applyFill="1" applyBorder="1" applyAlignment="1">
      <alignment horizontal="right" vertical="top"/>
    </xf>
    <xf numFmtId="0" fontId="27" fillId="0" borderId="0" xfId="0" applyFont="1"/>
    <xf numFmtId="0" fontId="15" fillId="8" borderId="4" xfId="0" applyFont="1" applyFill="1" applyBorder="1" applyAlignment="1">
      <alignment vertical="top"/>
    </xf>
    <xf numFmtId="3" fontId="14" fillId="7" borderId="32" xfId="0" applyNumberFormat="1" applyFont="1" applyFill="1" applyBorder="1" applyAlignment="1">
      <alignment horizontal="right"/>
    </xf>
    <xf numFmtId="3" fontId="14" fillId="6" borderId="13" xfId="3" applyNumberFormat="1" applyFont="1" applyFill="1" applyBorder="1" applyAlignment="1" applyProtection="1">
      <alignment horizontal="right"/>
    </xf>
    <xf numFmtId="3" fontId="14" fillId="6" borderId="13" xfId="0" applyNumberFormat="1" applyFont="1" applyFill="1" applyBorder="1" applyAlignment="1">
      <alignment horizontal="right"/>
    </xf>
    <xf numFmtId="3" fontId="14" fillId="6" borderId="5" xfId="0" applyNumberFormat="1" applyFont="1" applyFill="1" applyBorder="1" applyAlignment="1">
      <alignment horizontal="right"/>
    </xf>
    <xf numFmtId="3" fontId="16" fillId="2" borderId="34" xfId="0" applyNumberFormat="1" applyFont="1" applyFill="1" applyBorder="1" applyAlignment="1" applyProtection="1">
      <alignment horizontal="right"/>
      <protection locked="0"/>
    </xf>
    <xf numFmtId="3" fontId="14" fillId="6" borderId="13" xfId="0" applyNumberFormat="1" applyFont="1" applyFill="1" applyBorder="1" applyAlignment="1">
      <alignment horizontal="right" wrapText="1"/>
    </xf>
    <xf numFmtId="3" fontId="15" fillId="7" borderId="28" xfId="3" applyNumberFormat="1" applyFont="1" applyFill="1" applyBorder="1" applyAlignment="1" applyProtection="1">
      <alignment horizontal="right"/>
    </xf>
    <xf numFmtId="3" fontId="15" fillId="7" borderId="29" xfId="3" applyNumberFormat="1" applyFont="1" applyFill="1" applyBorder="1" applyAlignment="1" applyProtection="1">
      <alignment horizontal="right"/>
    </xf>
    <xf numFmtId="3" fontId="15" fillId="7" borderId="28" xfId="0" applyNumberFormat="1" applyFont="1" applyFill="1" applyBorder="1" applyAlignment="1">
      <alignment horizontal="right"/>
    </xf>
    <xf numFmtId="3" fontId="15" fillId="7" borderId="36" xfId="0" applyNumberFormat="1" applyFont="1" applyFill="1" applyBorder="1" applyAlignment="1">
      <alignment horizontal="right"/>
    </xf>
    <xf numFmtId="3" fontId="14" fillId="7" borderId="29" xfId="3" applyNumberFormat="1" applyFont="1" applyFill="1" applyBorder="1" applyAlignment="1" applyProtection="1">
      <alignment horizontal="right"/>
    </xf>
    <xf numFmtId="3" fontId="14" fillId="7" borderId="28" xfId="0" applyNumberFormat="1" applyFont="1" applyFill="1" applyBorder="1" applyAlignment="1">
      <alignment horizontal="right"/>
    </xf>
    <xf numFmtId="3" fontId="14" fillId="7" borderId="36" xfId="0" applyNumberFormat="1" applyFont="1" applyFill="1" applyBorder="1" applyAlignment="1">
      <alignment horizontal="right"/>
    </xf>
    <xf numFmtId="3" fontId="14" fillId="7" borderId="29" xfId="0" applyNumberFormat="1" applyFont="1" applyFill="1" applyBorder="1" applyAlignment="1">
      <alignment horizontal="right"/>
    </xf>
    <xf numFmtId="3" fontId="14" fillId="7" borderId="28" xfId="3" applyNumberFormat="1" applyFont="1" applyFill="1" applyBorder="1" applyAlignment="1" applyProtection="1">
      <alignment horizontal="right"/>
    </xf>
    <xf numFmtId="3" fontId="17" fillId="12" borderId="13" xfId="0" applyNumberFormat="1" applyFont="1" applyFill="1" applyBorder="1" applyAlignment="1">
      <alignment horizontal="right"/>
    </xf>
    <xf numFmtId="3" fontId="17" fillId="12" borderId="5" xfId="0" applyNumberFormat="1" applyFont="1" applyFill="1" applyBorder="1" applyAlignment="1">
      <alignment horizontal="right"/>
    </xf>
    <xf numFmtId="3" fontId="17" fillId="8" borderId="13" xfId="0" applyNumberFormat="1" applyFont="1" applyFill="1" applyBorder="1" applyAlignment="1">
      <alignment horizontal="right"/>
    </xf>
    <xf numFmtId="3" fontId="17" fillId="8" borderId="5" xfId="0" applyNumberFormat="1" applyFont="1" applyFill="1" applyBorder="1" applyAlignment="1">
      <alignment horizontal="right"/>
    </xf>
    <xf numFmtId="3" fontId="17" fillId="7" borderId="28" xfId="0" applyNumberFormat="1" applyFont="1" applyFill="1" applyBorder="1" applyAlignment="1">
      <alignment horizontal="right"/>
    </xf>
    <xf numFmtId="3" fontId="17" fillId="7" borderId="29" xfId="0" applyNumberFormat="1" applyFont="1" applyFill="1" applyBorder="1" applyAlignment="1">
      <alignment horizontal="right"/>
    </xf>
    <xf numFmtId="3" fontId="17" fillId="6" borderId="13" xfId="0" applyNumberFormat="1" applyFont="1" applyFill="1" applyBorder="1" applyAlignment="1">
      <alignment horizontal="right"/>
    </xf>
    <xf numFmtId="3" fontId="17" fillId="6" borderId="5" xfId="0" applyNumberFormat="1" applyFont="1" applyFill="1" applyBorder="1" applyAlignment="1">
      <alignment horizontal="right"/>
    </xf>
    <xf numFmtId="3" fontId="17" fillId="11" borderId="28" xfId="0" applyNumberFormat="1" applyFont="1" applyFill="1" applyBorder="1" applyAlignment="1">
      <alignment horizontal="right"/>
    </xf>
    <xf numFmtId="3" fontId="17" fillId="11" borderId="36" xfId="0" applyNumberFormat="1" applyFont="1" applyFill="1" applyBorder="1" applyAlignment="1">
      <alignment horizontal="right"/>
    </xf>
    <xf numFmtId="3" fontId="17" fillId="11" borderId="29" xfId="0" applyNumberFormat="1" applyFont="1" applyFill="1" applyBorder="1" applyAlignment="1">
      <alignment horizontal="right"/>
    </xf>
    <xf numFmtId="3" fontId="16" fillId="6" borderId="13" xfId="0" applyNumberFormat="1" applyFont="1" applyFill="1" applyBorder="1" applyAlignment="1">
      <alignment horizontal="right"/>
    </xf>
    <xf numFmtId="3" fontId="16" fillId="6" borderId="5" xfId="0" applyNumberFormat="1" applyFont="1" applyFill="1" applyBorder="1" applyAlignment="1">
      <alignment horizontal="right"/>
    </xf>
    <xf numFmtId="3" fontId="16" fillId="3" borderId="30" xfId="0" applyNumberFormat="1" applyFont="1" applyFill="1" applyBorder="1" applyProtection="1">
      <protection locked="0"/>
    </xf>
    <xf numFmtId="3" fontId="16" fillId="0" borderId="37" xfId="0" applyNumberFormat="1" applyFont="1" applyBorder="1" applyProtection="1">
      <protection locked="0"/>
    </xf>
    <xf numFmtId="3" fontId="16" fillId="7" borderId="31" xfId="0" applyNumberFormat="1" applyFont="1" applyFill="1" applyBorder="1"/>
    <xf numFmtId="3" fontId="16" fillId="0" borderId="15" xfId="0" applyNumberFormat="1" applyFont="1" applyBorder="1" applyProtection="1">
      <protection locked="0"/>
    </xf>
    <xf numFmtId="3" fontId="16" fillId="7" borderId="15" xfId="0" applyNumberFormat="1" applyFont="1" applyFill="1" applyBorder="1"/>
    <xf numFmtId="3" fontId="16" fillId="0" borderId="32" xfId="0" applyNumberFormat="1" applyFont="1" applyBorder="1" applyProtection="1">
      <protection locked="0"/>
    </xf>
    <xf numFmtId="3" fontId="16" fillId="0" borderId="38" xfId="0" applyNumberFormat="1" applyFont="1" applyBorder="1" applyProtection="1">
      <protection locked="0"/>
    </xf>
    <xf numFmtId="3" fontId="16" fillId="7" borderId="33" xfId="0" applyNumberFormat="1" applyFont="1" applyFill="1" applyBorder="1"/>
    <xf numFmtId="3" fontId="16" fillId="0" borderId="18" xfId="0" applyNumberFormat="1" applyFont="1" applyBorder="1" applyProtection="1">
      <protection locked="0"/>
    </xf>
    <xf numFmtId="3" fontId="16" fillId="7" borderId="18" xfId="0" applyNumberFormat="1" applyFont="1" applyFill="1" applyBorder="1"/>
    <xf numFmtId="3" fontId="16" fillId="0" borderId="34" xfId="0" applyNumberFormat="1" applyFont="1" applyBorder="1" applyProtection="1">
      <protection locked="0"/>
    </xf>
    <xf numFmtId="3" fontId="16" fillId="0" borderId="39" xfId="0" applyNumberFormat="1" applyFont="1" applyBorder="1" applyProtection="1">
      <protection locked="0"/>
    </xf>
    <xf numFmtId="3" fontId="16" fillId="7" borderId="35" xfId="0" applyNumberFormat="1" applyFont="1" applyFill="1" applyBorder="1"/>
    <xf numFmtId="3" fontId="16" fillId="0" borderId="21" xfId="0" applyNumberFormat="1" applyFont="1" applyBorder="1" applyProtection="1">
      <protection locked="0"/>
    </xf>
    <xf numFmtId="3" fontId="16" fillId="7" borderId="21" xfId="0" applyNumberFormat="1" applyFont="1" applyFill="1" applyBorder="1"/>
    <xf numFmtId="3" fontId="17" fillId="7" borderId="28" xfId="0" applyNumberFormat="1" applyFont="1" applyFill="1" applyBorder="1"/>
    <xf numFmtId="3" fontId="17" fillId="7" borderId="36" xfId="0" applyNumberFormat="1" applyFont="1" applyFill="1" applyBorder="1"/>
    <xf numFmtId="3" fontId="17" fillId="7" borderId="29" xfId="0" applyNumberFormat="1" applyFont="1" applyFill="1" applyBorder="1"/>
    <xf numFmtId="3" fontId="17" fillId="7" borderId="12" xfId="0" applyNumberFormat="1" applyFont="1" applyFill="1" applyBorder="1"/>
    <xf numFmtId="3" fontId="16" fillId="6" borderId="13" xfId="0" applyNumberFormat="1" applyFont="1" applyFill="1" applyBorder="1"/>
    <xf numFmtId="3" fontId="16" fillId="6" borderId="5" xfId="0" applyNumberFormat="1" applyFont="1" applyFill="1" applyBorder="1"/>
    <xf numFmtId="3" fontId="16" fillId="7" borderId="29" xfId="0" applyNumberFormat="1" applyFont="1" applyFill="1" applyBorder="1"/>
    <xf numFmtId="3" fontId="16" fillId="7" borderId="12" xfId="0" applyNumberFormat="1" applyFont="1" applyFill="1" applyBorder="1"/>
    <xf numFmtId="3" fontId="16" fillId="11" borderId="31" xfId="0" applyNumberFormat="1" applyFont="1" applyFill="1" applyBorder="1" applyAlignment="1">
      <alignment horizontal="right"/>
    </xf>
    <xf numFmtId="3" fontId="16" fillId="11" borderId="33" xfId="0" applyNumberFormat="1" applyFont="1" applyFill="1" applyBorder="1" applyAlignment="1">
      <alignment horizontal="right"/>
    </xf>
    <xf numFmtId="3" fontId="16" fillId="11" borderId="35" xfId="0" applyNumberFormat="1" applyFont="1" applyFill="1" applyBorder="1" applyAlignment="1">
      <alignment horizontal="right"/>
    </xf>
    <xf numFmtId="3" fontId="17" fillId="11" borderId="12" xfId="0" applyNumberFormat="1" applyFont="1" applyFill="1" applyBorder="1" applyAlignment="1">
      <alignment horizontal="right"/>
    </xf>
    <xf numFmtId="3" fontId="16" fillId="8" borderId="13" xfId="0" applyNumberFormat="1" applyFont="1" applyFill="1" applyBorder="1" applyAlignment="1">
      <alignment horizontal="right"/>
    </xf>
    <xf numFmtId="3" fontId="16" fillId="4" borderId="15" xfId="0" applyNumberFormat="1" applyFont="1" applyFill="1" applyBorder="1" applyAlignment="1" applyProtection="1">
      <alignment horizontal="right"/>
      <protection locked="0"/>
    </xf>
    <xf numFmtId="3" fontId="16" fillId="4" borderId="30" xfId="0" applyNumberFormat="1" applyFont="1" applyFill="1" applyBorder="1" applyAlignment="1" applyProtection="1">
      <alignment horizontal="right"/>
      <protection locked="0"/>
    </xf>
    <xf numFmtId="3" fontId="16" fillId="4" borderId="18" xfId="0" applyNumberFormat="1" applyFont="1" applyFill="1" applyBorder="1" applyAlignment="1" applyProtection="1">
      <alignment horizontal="right"/>
      <protection locked="0"/>
    </xf>
    <xf numFmtId="3" fontId="16" fillId="4" borderId="32" xfId="0" applyNumberFormat="1" applyFont="1" applyFill="1" applyBorder="1" applyAlignment="1" applyProtection="1">
      <alignment horizontal="right"/>
      <protection locked="0"/>
    </xf>
    <xf numFmtId="3" fontId="16" fillId="4" borderId="21" xfId="0" applyNumberFormat="1" applyFont="1" applyFill="1" applyBorder="1" applyAlignment="1" applyProtection="1">
      <alignment horizontal="right"/>
      <protection locked="0"/>
    </xf>
    <xf numFmtId="3" fontId="16" fillId="4" borderId="34" xfId="0" applyNumberFormat="1" applyFont="1" applyFill="1" applyBorder="1" applyAlignment="1" applyProtection="1">
      <alignment horizontal="right"/>
      <protection locked="0"/>
    </xf>
    <xf numFmtId="3" fontId="16" fillId="4" borderId="12" xfId="0" applyNumberFormat="1" applyFont="1" applyFill="1" applyBorder="1" applyAlignment="1" applyProtection="1">
      <alignment horizontal="right"/>
      <protection locked="0"/>
    </xf>
    <xf numFmtId="3" fontId="16" fillId="4" borderId="28" xfId="0" applyNumberFormat="1" applyFont="1" applyFill="1" applyBorder="1" applyAlignment="1" applyProtection="1">
      <alignment horizontal="right"/>
      <protection locked="0"/>
    </xf>
    <xf numFmtId="3" fontId="16" fillId="10" borderId="13" xfId="0" applyNumberFormat="1" applyFont="1" applyFill="1" applyBorder="1" applyAlignment="1">
      <alignment horizontal="right"/>
    </xf>
    <xf numFmtId="3" fontId="17" fillId="10" borderId="13" xfId="0" applyNumberFormat="1" applyFont="1" applyFill="1" applyBorder="1" applyAlignment="1">
      <alignment horizontal="right"/>
    </xf>
    <xf numFmtId="3" fontId="17" fillId="11" borderId="12" xfId="0" applyNumberFormat="1" applyFont="1" applyFill="1" applyBorder="1"/>
    <xf numFmtId="3" fontId="17" fillId="11" borderId="28" xfId="0" applyNumberFormat="1" applyFont="1" applyFill="1" applyBorder="1"/>
    <xf numFmtId="3" fontId="16" fillId="4" borderId="15" xfId="0" applyNumberFormat="1" applyFont="1" applyFill="1" applyBorder="1" applyProtection="1">
      <protection locked="0"/>
    </xf>
    <xf numFmtId="3" fontId="16" fillId="4" borderId="30" xfId="0" applyNumberFormat="1" applyFont="1" applyFill="1" applyBorder="1" applyProtection="1">
      <protection locked="0"/>
    </xf>
    <xf numFmtId="3" fontId="16" fillId="4" borderId="32" xfId="0" applyNumberFormat="1" applyFont="1" applyFill="1" applyBorder="1" applyProtection="1">
      <protection locked="0"/>
    </xf>
    <xf numFmtId="3" fontId="16" fillId="4" borderId="21" xfId="0" applyNumberFormat="1" applyFont="1" applyFill="1" applyBorder="1" applyProtection="1">
      <protection locked="0"/>
    </xf>
    <xf numFmtId="3" fontId="16" fillId="4" borderId="34" xfId="0" applyNumberFormat="1" applyFont="1" applyFill="1" applyBorder="1" applyProtection="1">
      <protection locked="0"/>
    </xf>
    <xf numFmtId="3" fontId="16" fillId="3" borderId="12" xfId="0" applyNumberFormat="1" applyFont="1" applyFill="1" applyBorder="1" applyProtection="1">
      <protection locked="0"/>
    </xf>
    <xf numFmtId="3" fontId="25" fillId="6" borderId="12" xfId="0" applyNumberFormat="1" applyFont="1" applyFill="1" applyBorder="1" applyAlignment="1">
      <alignment horizontal="right"/>
    </xf>
    <xf numFmtId="3" fontId="16" fillId="3" borderId="15" xfId="0" applyNumberFormat="1" applyFont="1" applyFill="1" applyBorder="1" applyProtection="1">
      <protection locked="0"/>
    </xf>
    <xf numFmtId="3" fontId="16" fillId="3" borderId="18" xfId="0" applyNumberFormat="1" applyFont="1" applyFill="1" applyBorder="1" applyProtection="1">
      <protection locked="0"/>
    </xf>
    <xf numFmtId="3" fontId="16" fillId="3" borderId="21" xfId="0" applyNumberFormat="1" applyFont="1" applyFill="1" applyBorder="1" applyProtection="1">
      <protection locked="0"/>
    </xf>
    <xf numFmtId="3" fontId="17" fillId="7" borderId="12" xfId="0" applyNumberFormat="1" applyFont="1" applyFill="1" applyBorder="1" applyAlignment="1">
      <alignment horizontal="right"/>
    </xf>
    <xf numFmtId="3" fontId="16" fillId="3" borderId="63" xfId="0" applyNumberFormat="1" applyFont="1" applyFill="1" applyBorder="1" applyProtection="1">
      <protection locked="0"/>
    </xf>
    <xf numFmtId="3" fontId="16" fillId="7" borderId="63" xfId="0" applyNumberFormat="1" applyFont="1" applyFill="1" applyBorder="1"/>
    <xf numFmtId="3" fontId="15" fillId="7" borderId="28" xfId="0" applyNumberFormat="1" applyFont="1" applyFill="1" applyBorder="1"/>
    <xf numFmtId="3" fontId="15" fillId="7" borderId="29" xfId="0" applyNumberFormat="1" applyFont="1" applyFill="1" applyBorder="1"/>
    <xf numFmtId="3" fontId="14" fillId="6" borderId="13" xfId="0" applyNumberFormat="1" applyFont="1" applyFill="1" applyBorder="1"/>
    <xf numFmtId="3" fontId="14" fillId="6" borderId="3" xfId="0" applyNumberFormat="1" applyFont="1" applyFill="1" applyBorder="1"/>
    <xf numFmtId="3" fontId="14" fillId="6" borderId="14" xfId="0" applyNumberFormat="1" applyFont="1" applyFill="1" applyBorder="1"/>
    <xf numFmtId="3" fontId="14" fillId="8" borderId="13" xfId="0" applyNumberFormat="1" applyFont="1" applyFill="1" applyBorder="1" applyAlignment="1">
      <alignment horizontal="left" indent="1"/>
    </xf>
    <xf numFmtId="3" fontId="15" fillId="8" borderId="5" xfId="0" applyNumberFormat="1" applyFont="1" applyFill="1" applyBorder="1" applyAlignment="1">
      <alignment horizontal="right" indent="1"/>
    </xf>
    <xf numFmtId="3" fontId="14" fillId="6" borderId="0" xfId="0" applyNumberFormat="1" applyFont="1" applyFill="1" applyAlignment="1">
      <alignment horizontal="left" indent="1"/>
    </xf>
    <xf numFmtId="3" fontId="14" fillId="6" borderId="9" xfId="0" applyNumberFormat="1" applyFont="1" applyFill="1" applyBorder="1" applyAlignment="1">
      <alignment horizontal="left" indent="1"/>
    </xf>
    <xf numFmtId="3" fontId="25" fillId="6" borderId="8" xfId="0" applyNumberFormat="1" applyFont="1" applyFill="1" applyBorder="1"/>
    <xf numFmtId="3" fontId="25" fillId="6" borderId="0" xfId="0" applyNumberFormat="1" applyFont="1" applyFill="1"/>
    <xf numFmtId="3" fontId="25" fillId="6" borderId="9" xfId="0" applyNumberFormat="1" applyFont="1" applyFill="1" applyBorder="1"/>
    <xf numFmtId="3" fontId="25" fillId="6" borderId="8" xfId="0" applyNumberFormat="1" applyFont="1" applyFill="1" applyBorder="1" applyAlignment="1">
      <alignment horizontal="left" indent="1"/>
    </xf>
    <xf numFmtId="3" fontId="25" fillId="6" borderId="0" xfId="0" applyNumberFormat="1" applyFont="1" applyFill="1" applyAlignment="1">
      <alignment horizontal="left" indent="1"/>
    </xf>
    <xf numFmtId="3" fontId="25" fillId="6" borderId="9" xfId="0" applyNumberFormat="1" applyFont="1" applyFill="1" applyBorder="1" applyAlignment="1">
      <alignment horizontal="left" indent="1"/>
    </xf>
    <xf numFmtId="3" fontId="25" fillId="6" borderId="6" xfId="0" applyNumberFormat="1" applyFont="1" applyFill="1" applyBorder="1"/>
    <xf numFmtId="3" fontId="25" fillId="6" borderId="7" xfId="0" applyNumberFormat="1" applyFont="1" applyFill="1" applyBorder="1"/>
    <xf numFmtId="3" fontId="25" fillId="6" borderId="10" xfId="0" applyNumberFormat="1" applyFont="1" applyFill="1" applyBorder="1"/>
    <xf numFmtId="3" fontId="16" fillId="2" borderId="15" xfId="0" applyNumberFormat="1" applyFont="1" applyFill="1" applyBorder="1" applyAlignment="1" applyProtection="1">
      <alignment horizontal="right"/>
      <protection locked="0"/>
    </xf>
    <xf numFmtId="3" fontId="16" fillId="2" borderId="18" xfId="0" applyNumberFormat="1" applyFont="1" applyFill="1" applyBorder="1" applyAlignment="1" applyProtection="1">
      <alignment horizontal="right"/>
      <protection locked="0"/>
    </xf>
    <xf numFmtId="3" fontId="16" fillId="2" borderId="11" xfId="0" applyNumberFormat="1" applyFont="1" applyFill="1" applyBorder="1" applyAlignment="1" applyProtection="1">
      <alignment horizontal="right"/>
      <protection locked="0"/>
    </xf>
    <xf numFmtId="3" fontId="16" fillId="8" borderId="5" xfId="0" applyNumberFormat="1" applyFont="1" applyFill="1" applyBorder="1" applyAlignment="1">
      <alignment horizontal="right"/>
    </xf>
    <xf numFmtId="3" fontId="16" fillId="2" borderId="21" xfId="0" applyNumberFormat="1" applyFont="1" applyFill="1" applyBorder="1" applyAlignment="1" applyProtection="1">
      <alignment horizontal="right"/>
      <protection locked="0"/>
    </xf>
    <xf numFmtId="3" fontId="16" fillId="2" borderId="30" xfId="0" applyNumberFormat="1" applyFont="1" applyFill="1" applyBorder="1" applyAlignment="1" applyProtection="1">
      <alignment horizontal="right"/>
      <protection locked="0"/>
    </xf>
    <xf numFmtId="3" fontId="16" fillId="2" borderId="31" xfId="0" applyNumberFormat="1" applyFont="1" applyFill="1" applyBorder="1" applyAlignment="1" applyProtection="1">
      <alignment horizontal="right"/>
      <protection locked="0"/>
    </xf>
    <xf numFmtId="3" fontId="16" fillId="7" borderId="30" xfId="0" applyNumberFormat="1" applyFont="1" applyFill="1" applyBorder="1" applyAlignment="1">
      <alignment horizontal="right"/>
    </xf>
    <xf numFmtId="3" fontId="16" fillId="7" borderId="31" xfId="0" applyNumberFormat="1" applyFont="1" applyFill="1" applyBorder="1" applyAlignment="1">
      <alignment horizontal="right"/>
    </xf>
    <xf numFmtId="3" fontId="16" fillId="2" borderId="32" xfId="0" applyNumberFormat="1" applyFont="1" applyFill="1" applyBorder="1" applyAlignment="1" applyProtection="1">
      <alignment horizontal="right"/>
      <protection locked="0"/>
    </xf>
    <xf numFmtId="3" fontId="16" fillId="2" borderId="33" xfId="0" applyNumberFormat="1" applyFont="1" applyFill="1" applyBorder="1" applyAlignment="1" applyProtection="1">
      <alignment horizontal="right"/>
      <protection locked="0"/>
    </xf>
    <xf numFmtId="3" fontId="16" fillId="7" borderId="32" xfId="0" applyNumberFormat="1" applyFont="1" applyFill="1" applyBorder="1" applyAlignment="1">
      <alignment horizontal="right"/>
    </xf>
    <xf numFmtId="3" fontId="16" fillId="7" borderId="33" xfId="0" applyNumberFormat="1" applyFont="1" applyFill="1" applyBorder="1" applyAlignment="1">
      <alignment horizontal="right"/>
    </xf>
    <xf numFmtId="3" fontId="16" fillId="2" borderId="35" xfId="0" applyNumberFormat="1" applyFont="1" applyFill="1" applyBorder="1" applyAlignment="1" applyProtection="1">
      <alignment horizontal="right"/>
      <protection locked="0"/>
    </xf>
    <xf numFmtId="3" fontId="16" fillId="10" borderId="13" xfId="0" applyNumberFormat="1" applyFont="1" applyFill="1" applyBorder="1"/>
    <xf numFmtId="3" fontId="16" fillId="10" borderId="5" xfId="0" applyNumberFormat="1" applyFont="1" applyFill="1" applyBorder="1"/>
    <xf numFmtId="0" fontId="14" fillId="0" borderId="0" xfId="0" applyFont="1" applyAlignment="1">
      <alignment wrapText="1"/>
    </xf>
    <xf numFmtId="14" fontId="15" fillId="0" borderId="0" xfId="0" applyNumberFormat="1" applyFont="1" applyAlignment="1">
      <alignment horizontal="right"/>
    </xf>
    <xf numFmtId="0" fontId="16" fillId="6" borderId="0" xfId="0" applyFont="1" applyFill="1"/>
    <xf numFmtId="0" fontId="16" fillId="6" borderId="9" xfId="0" applyFont="1" applyFill="1" applyBorder="1"/>
    <xf numFmtId="0" fontId="29" fillId="6" borderId="0" xfId="0" applyFont="1" applyFill="1"/>
    <xf numFmtId="0" fontId="29" fillId="6" borderId="9" xfId="0" applyFont="1" applyFill="1" applyBorder="1"/>
    <xf numFmtId="0" fontId="14" fillId="0" borderId="0" xfId="0" applyFont="1" applyAlignment="1">
      <alignment vertical="top"/>
    </xf>
    <xf numFmtId="0" fontId="12" fillId="5" borderId="60" xfId="0" applyFont="1" applyFill="1" applyBorder="1" applyAlignment="1">
      <alignment horizontal="center" vertical="center" wrapText="1"/>
    </xf>
    <xf numFmtId="0" fontId="20" fillId="9" borderId="53" xfId="0" applyFont="1" applyFill="1" applyBorder="1" applyAlignment="1">
      <alignment horizontal="right" wrapText="1"/>
    </xf>
    <xf numFmtId="3" fontId="14" fillId="0" borderId="32" xfId="0" applyNumberFormat="1" applyFont="1" applyBorder="1" applyAlignment="1" applyProtection="1">
      <alignment horizontal="right"/>
      <protection locked="0"/>
    </xf>
    <xf numFmtId="3" fontId="14" fillId="0" borderId="38" xfId="0" applyNumberFormat="1" applyFont="1" applyBorder="1" applyAlignment="1" applyProtection="1">
      <alignment horizontal="right"/>
      <protection locked="0"/>
    </xf>
    <xf numFmtId="3" fontId="14" fillId="0" borderId="33" xfId="0" applyNumberFormat="1" applyFont="1" applyBorder="1" applyAlignment="1" applyProtection="1">
      <alignment horizontal="right"/>
      <protection locked="0"/>
    </xf>
    <xf numFmtId="3" fontId="14" fillId="0" borderId="30" xfId="3" applyNumberFormat="1" applyFont="1" applyBorder="1" applyAlignment="1" applyProtection="1">
      <alignment horizontal="right"/>
      <protection locked="0"/>
    </xf>
    <xf numFmtId="3" fontId="14" fillId="0" borderId="30" xfId="0" applyNumberFormat="1" applyFont="1" applyBorder="1" applyAlignment="1" applyProtection="1">
      <alignment horizontal="right"/>
      <protection locked="0"/>
    </xf>
    <xf numFmtId="3" fontId="14" fillId="0" borderId="37" xfId="0" applyNumberFormat="1" applyFont="1" applyBorder="1" applyAlignment="1" applyProtection="1">
      <alignment horizontal="right"/>
      <protection locked="0"/>
    </xf>
    <xf numFmtId="3" fontId="14" fillId="0" borderId="31" xfId="0" applyNumberFormat="1" applyFont="1" applyBorder="1" applyAlignment="1" applyProtection="1">
      <alignment horizontal="right"/>
      <protection locked="0"/>
    </xf>
    <xf numFmtId="3" fontId="14" fillId="0" borderId="32" xfId="3" applyNumberFormat="1" applyFont="1" applyBorder="1" applyAlignment="1" applyProtection="1">
      <alignment horizontal="right"/>
      <protection locked="0"/>
    </xf>
    <xf numFmtId="3" fontId="14" fillId="0" borderId="33" xfId="3" applyNumberFormat="1" applyFont="1" applyBorder="1" applyAlignment="1" applyProtection="1">
      <alignment horizontal="right"/>
      <protection locked="0"/>
    </xf>
    <xf numFmtId="3" fontId="14" fillId="0" borderId="34" xfId="3" applyNumberFormat="1" applyFont="1" applyBorder="1" applyAlignment="1" applyProtection="1">
      <alignment horizontal="right"/>
      <protection locked="0"/>
    </xf>
    <xf numFmtId="3" fontId="14" fillId="0" borderId="35" xfId="3" applyNumberFormat="1" applyFont="1" applyBorder="1" applyAlignment="1" applyProtection="1">
      <alignment horizontal="right"/>
      <protection locked="0"/>
    </xf>
    <xf numFmtId="3" fontId="14" fillId="0" borderId="31" xfId="3" applyNumberFormat="1" applyFont="1" applyBorder="1" applyAlignment="1" applyProtection="1">
      <alignment horizontal="right"/>
      <protection locked="0"/>
    </xf>
    <xf numFmtId="3" fontId="16" fillId="4" borderId="37" xfId="0" applyNumberFormat="1" applyFont="1" applyFill="1" applyBorder="1" applyAlignment="1" applyProtection="1">
      <alignment horizontal="right"/>
      <protection locked="0"/>
    </xf>
    <xf numFmtId="3" fontId="16" fillId="4" borderId="38" xfId="0" applyNumberFormat="1" applyFont="1" applyFill="1" applyBorder="1" applyAlignment="1" applyProtection="1">
      <alignment horizontal="right"/>
      <protection locked="0"/>
    </xf>
    <xf numFmtId="3" fontId="16" fillId="4" borderId="39" xfId="0" applyNumberFormat="1" applyFont="1" applyFill="1" applyBorder="1" applyAlignment="1" applyProtection="1">
      <alignment horizontal="right"/>
      <protection locked="0"/>
    </xf>
    <xf numFmtId="37" fontId="17" fillId="8" borderId="13" xfId="0" applyNumberFormat="1" applyFont="1" applyFill="1" applyBorder="1" applyAlignment="1">
      <alignment horizontal="right"/>
    </xf>
    <xf numFmtId="3" fontId="17" fillId="10" borderId="13" xfId="0" applyNumberFormat="1" applyFont="1" applyFill="1" applyBorder="1"/>
    <xf numFmtId="3" fontId="14" fillId="0" borderId="30" xfId="0" applyNumberFormat="1" applyFont="1" applyBorder="1" applyProtection="1">
      <protection locked="0"/>
    </xf>
    <xf numFmtId="3" fontId="14" fillId="0" borderId="31" xfId="0" applyNumberFormat="1" applyFont="1" applyBorder="1" applyProtection="1">
      <protection locked="0"/>
    </xf>
    <xf numFmtId="3" fontId="14" fillId="0" borderId="32" xfId="0" applyNumberFormat="1" applyFont="1" applyBorder="1" applyProtection="1">
      <protection locked="0"/>
    </xf>
    <xf numFmtId="3" fontId="14" fillId="0" borderId="33" xfId="0" applyNumberFormat="1" applyFont="1" applyBorder="1" applyProtection="1">
      <protection locked="0"/>
    </xf>
    <xf numFmtId="3" fontId="14" fillId="0" borderId="34" xfId="0" applyNumberFormat="1" applyFont="1" applyBorder="1" applyProtection="1">
      <protection locked="0"/>
    </xf>
    <xf numFmtId="3" fontId="14" fillId="0" borderId="35" xfId="0" applyNumberFormat="1" applyFont="1" applyBorder="1" applyProtection="1">
      <protection locked="0"/>
    </xf>
    <xf numFmtId="37" fontId="16" fillId="0" borderId="0" xfId="0" applyNumberFormat="1" applyFont="1" applyAlignment="1">
      <alignment horizontal="left" wrapText="1"/>
    </xf>
    <xf numFmtId="0" fontId="14" fillId="0" borderId="0" xfId="0" applyFont="1" applyAlignment="1">
      <alignment horizontal="left" vertical="top"/>
    </xf>
    <xf numFmtId="0" fontId="15" fillId="7" borderId="6" xfId="0" applyFont="1" applyFill="1" applyBorder="1" applyAlignment="1">
      <alignment horizontal="right"/>
    </xf>
    <xf numFmtId="3" fontId="17" fillId="7" borderId="12" xfId="4" applyNumberFormat="1" applyFont="1" applyFill="1" applyBorder="1" applyProtection="1"/>
    <xf numFmtId="3" fontId="14" fillId="7" borderId="32" xfId="3" applyNumberFormat="1" applyFont="1" applyFill="1" applyBorder="1" applyAlignment="1" applyProtection="1">
      <alignment horizontal="right"/>
    </xf>
    <xf numFmtId="3" fontId="14" fillId="7" borderId="33" xfId="3" applyNumberFormat="1" applyFont="1" applyFill="1" applyBorder="1" applyAlignment="1" applyProtection="1">
      <alignment horizontal="right"/>
    </xf>
    <xf numFmtId="3" fontId="16" fillId="0" borderId="30" xfId="0" applyNumberFormat="1" applyFont="1" applyBorder="1" applyProtection="1">
      <protection locked="0"/>
    </xf>
    <xf numFmtId="3" fontId="16" fillId="0" borderId="28" xfId="0" applyNumberFormat="1" applyFont="1" applyBorder="1" applyProtection="1">
      <protection locked="0"/>
    </xf>
    <xf numFmtId="3" fontId="16" fillId="0" borderId="36" xfId="0" applyNumberFormat="1" applyFont="1" applyBorder="1" applyProtection="1">
      <protection locked="0"/>
    </xf>
    <xf numFmtId="3" fontId="16" fillId="0" borderId="12" xfId="0" applyNumberFormat="1" applyFont="1" applyBorder="1" applyProtection="1">
      <protection locked="0"/>
    </xf>
    <xf numFmtId="4" fontId="14" fillId="0" borderId="30" xfId="0" applyNumberFormat="1" applyFont="1" applyBorder="1" applyProtection="1">
      <protection locked="0"/>
    </xf>
    <xf numFmtId="4" fontId="14" fillId="0" borderId="31" xfId="0" applyNumberFormat="1" applyFont="1" applyBorder="1" applyProtection="1">
      <protection locked="0"/>
    </xf>
    <xf numFmtId="4" fontId="14" fillId="0" borderId="34" xfId="0" applyNumberFormat="1" applyFont="1" applyBorder="1" applyProtection="1">
      <protection locked="0"/>
    </xf>
    <xf numFmtId="4" fontId="14" fillId="0" borderId="35" xfId="0" applyNumberFormat="1" applyFont="1" applyBorder="1" applyProtection="1">
      <protection locked="0"/>
    </xf>
    <xf numFmtId="4" fontId="14" fillId="0" borderId="30" xfId="0" quotePrefix="1" applyNumberFormat="1" applyFont="1" applyBorder="1" applyAlignment="1" applyProtection="1">
      <alignment horizontal="right"/>
      <protection locked="0"/>
    </xf>
    <xf numFmtId="4" fontId="14" fillId="0" borderId="32" xfId="0" quotePrefix="1" applyNumberFormat="1" applyFont="1" applyBorder="1" applyAlignment="1" applyProtection="1">
      <alignment horizontal="right"/>
      <protection locked="0"/>
    </xf>
    <xf numFmtId="4" fontId="14" fillId="0" borderId="33" xfId="0" applyNumberFormat="1" applyFont="1" applyBorder="1" applyProtection="1">
      <protection locked="0"/>
    </xf>
    <xf numFmtId="4" fontId="14" fillId="0" borderId="34" xfId="0" quotePrefix="1" applyNumberFormat="1" applyFont="1" applyBorder="1" applyAlignment="1" applyProtection="1">
      <alignment horizontal="right"/>
      <protection locked="0"/>
    </xf>
    <xf numFmtId="4" fontId="15" fillId="7" borderId="28" xfId="0" quotePrefix="1" applyNumberFormat="1" applyFont="1" applyFill="1" applyBorder="1" applyAlignment="1">
      <alignment horizontal="right"/>
    </xf>
    <xf numFmtId="4" fontId="15" fillId="7" borderId="29" xfId="0" applyNumberFormat="1" applyFont="1" applyFill="1" applyBorder="1" applyAlignment="1">
      <alignment horizontal="right"/>
    </xf>
    <xf numFmtId="4" fontId="15" fillId="7" borderId="28" xfId="0" applyNumberFormat="1" applyFont="1" applyFill="1" applyBorder="1"/>
    <xf numFmtId="4" fontId="15" fillId="7" borderId="29" xfId="0" applyNumberFormat="1" applyFont="1" applyFill="1" applyBorder="1"/>
    <xf numFmtId="0" fontId="14" fillId="0" borderId="4" xfId="0" applyFont="1" applyBorder="1" applyAlignment="1">
      <alignment vertical="top"/>
    </xf>
    <xf numFmtId="0" fontId="14" fillId="0" borderId="8" xfId="0" applyFont="1" applyBorder="1"/>
    <xf numFmtId="0" fontId="14" fillId="0" borderId="11" xfId="0" applyFont="1" applyBorder="1" applyAlignment="1">
      <alignment horizontal="right"/>
    </xf>
    <xf numFmtId="0" fontId="14" fillId="2" borderId="6" xfId="0" applyFont="1" applyFill="1" applyBorder="1" applyAlignment="1">
      <alignment horizontal="left" indent="1"/>
    </xf>
    <xf numFmtId="3" fontId="14" fillId="0" borderId="26" xfId="3" applyNumberFormat="1" applyFont="1" applyBorder="1" applyAlignment="1" applyProtection="1">
      <alignment horizontal="right"/>
      <protection locked="0"/>
    </xf>
    <xf numFmtId="3" fontId="14" fillId="0" borderId="27" xfId="3" applyNumberFormat="1" applyFont="1" applyBorder="1" applyAlignment="1" applyProtection="1">
      <alignment horizontal="right"/>
      <protection locked="0"/>
    </xf>
    <xf numFmtId="3" fontId="14" fillId="0" borderId="26" xfId="0" applyNumberFormat="1" applyFont="1" applyBorder="1" applyAlignment="1" applyProtection="1">
      <alignment horizontal="right"/>
      <protection locked="0"/>
    </xf>
    <xf numFmtId="3" fontId="14" fillId="0" borderId="48" xfId="0" applyNumberFormat="1" applyFont="1" applyBorder="1" applyAlignment="1" applyProtection="1">
      <alignment horizontal="right"/>
      <protection locked="0"/>
    </xf>
    <xf numFmtId="0" fontId="27" fillId="0" borderId="0" xfId="0" applyFont="1" applyAlignment="1">
      <alignment vertical="top"/>
    </xf>
    <xf numFmtId="0" fontId="0" fillId="13" borderId="0" xfId="0" applyFill="1"/>
    <xf numFmtId="0" fontId="0" fillId="0" borderId="0" xfId="0" applyAlignment="1">
      <alignment vertical="top"/>
    </xf>
    <xf numFmtId="0" fontId="4" fillId="0" borderId="0" xfId="0" applyFont="1" applyAlignment="1">
      <alignment horizontal="right" vertical="top"/>
    </xf>
    <xf numFmtId="0" fontId="4" fillId="0" borderId="0" xfId="0" applyFont="1" applyAlignment="1">
      <alignment vertical="top"/>
    </xf>
    <xf numFmtId="0" fontId="14" fillId="0" borderId="18"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3" fontId="16" fillId="0" borderId="0" xfId="0" applyNumberFormat="1" applyFont="1" applyProtection="1">
      <protection locked="0"/>
    </xf>
    <xf numFmtId="0" fontId="29" fillId="6" borderId="5" xfId="0" applyFont="1" applyFill="1" applyBorder="1"/>
    <xf numFmtId="0" fontId="14" fillId="0" borderId="71" xfId="0" applyFont="1" applyBorder="1" applyAlignment="1">
      <alignment horizontal="left" indent="1"/>
    </xf>
    <xf numFmtId="3" fontId="14" fillId="0" borderId="68" xfId="0" applyNumberFormat="1" applyFont="1" applyBorder="1" applyProtection="1">
      <protection locked="0"/>
    </xf>
    <xf numFmtId="3" fontId="14" fillId="0" borderId="69" xfId="0" applyNumberFormat="1" applyFont="1" applyBorder="1" applyProtection="1">
      <protection locked="0"/>
    </xf>
    <xf numFmtId="0" fontId="14" fillId="0" borderId="15" xfId="0" applyFont="1" applyBorder="1" applyAlignment="1">
      <alignment horizontal="left" indent="1"/>
    </xf>
    <xf numFmtId="0" fontId="12" fillId="5" borderId="57" xfId="0" applyFont="1" applyFill="1" applyBorder="1" applyAlignment="1">
      <alignment horizontal="center" vertical="center" wrapText="1"/>
    </xf>
    <xf numFmtId="14" fontId="12" fillId="5" borderId="103" xfId="0" applyNumberFormat="1" applyFont="1" applyFill="1" applyBorder="1" applyAlignment="1">
      <alignment horizontal="right" wrapText="1"/>
    </xf>
    <xf numFmtId="14" fontId="12" fillId="5" borderId="104" xfId="0" applyNumberFormat="1" applyFont="1" applyFill="1" applyBorder="1" applyAlignment="1">
      <alignment horizontal="right" wrapText="1"/>
    </xf>
    <xf numFmtId="14" fontId="12" fillId="5" borderId="105" xfId="0" applyNumberFormat="1" applyFont="1" applyFill="1" applyBorder="1" applyAlignment="1">
      <alignment horizontal="right" wrapText="1"/>
    </xf>
    <xf numFmtId="14" fontId="12" fillId="5" borderId="106" xfId="0" applyNumberFormat="1" applyFont="1" applyFill="1" applyBorder="1" applyAlignment="1">
      <alignment horizontal="right" wrapText="1"/>
    </xf>
    <xf numFmtId="0" fontId="12" fillId="5" borderId="0" xfId="0" applyFont="1" applyFill="1" applyAlignment="1">
      <alignment horizontal="right"/>
    </xf>
    <xf numFmtId="14" fontId="12" fillId="5" borderId="62" xfId="0" applyNumberFormat="1" applyFont="1" applyFill="1" applyBorder="1" applyAlignment="1">
      <alignment horizontal="right" wrapText="1"/>
    </xf>
    <xf numFmtId="0" fontId="12" fillId="5" borderId="103" xfId="0" applyFont="1" applyFill="1" applyBorder="1" applyAlignment="1">
      <alignment horizontal="right" wrapText="1"/>
    </xf>
    <xf numFmtId="0" fontId="12" fillId="5" borderId="104" xfId="0" applyFont="1" applyFill="1" applyBorder="1" applyAlignment="1">
      <alignment horizontal="right" wrapText="1"/>
    </xf>
    <xf numFmtId="0" fontId="12" fillId="5" borderId="105" xfId="0" applyFont="1" applyFill="1" applyBorder="1" applyAlignment="1">
      <alignment horizontal="right" wrapText="1"/>
    </xf>
    <xf numFmtId="0" fontId="12" fillId="5" borderId="106" xfId="0" applyFont="1" applyFill="1" applyBorder="1" applyAlignment="1">
      <alignment horizontal="right" wrapText="1"/>
    </xf>
    <xf numFmtId="0" fontId="12" fillId="5" borderId="57" xfId="0" applyFont="1" applyFill="1" applyBorder="1" applyAlignment="1">
      <alignment horizontal="right" vertical="center" wrapText="1"/>
    </xf>
    <xf numFmtId="0" fontId="12" fillId="5" borderId="62" xfId="0" applyFont="1" applyFill="1" applyBorder="1" applyAlignment="1">
      <alignment horizontal="right" vertical="center" wrapText="1"/>
    </xf>
    <xf numFmtId="49" fontId="16" fillId="13" borderId="0" xfId="0" applyNumberFormat="1" applyFont="1" applyFill="1" applyAlignment="1">
      <alignment horizontal="center" vertical="center"/>
    </xf>
    <xf numFmtId="0" fontId="16" fillId="0" borderId="6" xfId="0" applyFont="1" applyBorder="1" applyAlignment="1">
      <alignment horizontal="left"/>
    </xf>
    <xf numFmtId="0" fontId="0" fillId="0" borderId="0" xfId="0" applyAlignment="1">
      <alignment wrapText="1"/>
    </xf>
    <xf numFmtId="3" fontId="16" fillId="11" borderId="15" xfId="0" applyNumberFormat="1" applyFont="1" applyFill="1" applyBorder="1"/>
    <xf numFmtId="3" fontId="16" fillId="11" borderId="21" xfId="0" applyNumberFormat="1" applyFont="1" applyFill="1" applyBorder="1"/>
    <xf numFmtId="0" fontId="15" fillId="8" borderId="13" xfId="0" applyFont="1" applyFill="1" applyBorder="1" applyAlignment="1">
      <alignment horizontal="right"/>
    </xf>
    <xf numFmtId="0" fontId="15" fillId="8" borderId="5" xfId="0" applyFont="1" applyFill="1" applyBorder="1" applyAlignment="1">
      <alignment horizontal="right"/>
    </xf>
    <xf numFmtId="3" fontId="15" fillId="8" borderId="13" xfId="0" applyNumberFormat="1" applyFont="1" applyFill="1" applyBorder="1" applyAlignment="1">
      <alignment horizontal="right"/>
    </xf>
    <xf numFmtId="3" fontId="15" fillId="8" borderId="5" xfId="0" applyNumberFormat="1" applyFont="1" applyFill="1" applyBorder="1" applyAlignment="1">
      <alignment horizontal="right"/>
    </xf>
    <xf numFmtId="3" fontId="15" fillId="8" borderId="13" xfId="3" applyNumberFormat="1" applyFont="1" applyFill="1" applyBorder="1" applyAlignment="1" applyProtection="1">
      <alignment horizontal="right"/>
    </xf>
    <xf numFmtId="3" fontId="15" fillId="8" borderId="13" xfId="0" applyNumberFormat="1" applyFont="1" applyFill="1" applyBorder="1" applyAlignment="1">
      <alignment horizontal="right" wrapText="1"/>
    </xf>
    <xf numFmtId="3" fontId="15" fillId="8" borderId="5" xfId="0" applyNumberFormat="1" applyFont="1" applyFill="1" applyBorder="1" applyAlignment="1">
      <alignment horizontal="right" wrapText="1"/>
    </xf>
    <xf numFmtId="0" fontId="15" fillId="8" borderId="13" xfId="3" applyNumberFormat="1" applyFont="1" applyFill="1" applyBorder="1" applyAlignment="1" applyProtection="1">
      <alignment horizontal="right"/>
    </xf>
    <xf numFmtId="0" fontId="17" fillId="8" borderId="13" xfId="0" applyFont="1" applyFill="1" applyBorder="1" applyAlignment="1">
      <alignment horizontal="right"/>
    </xf>
    <xf numFmtId="0" fontId="17" fillId="8" borderId="5" xfId="0" applyFont="1" applyFill="1" applyBorder="1" applyAlignment="1">
      <alignment horizontal="right"/>
    </xf>
    <xf numFmtId="0" fontId="17" fillId="12" borderId="13" xfId="0" applyFont="1" applyFill="1" applyBorder="1" applyAlignment="1">
      <alignment horizontal="right"/>
    </xf>
    <xf numFmtId="0" fontId="17" fillId="12" borderId="5" xfId="0" applyFont="1" applyFill="1" applyBorder="1" applyAlignment="1">
      <alignment horizontal="right"/>
    </xf>
    <xf numFmtId="0" fontId="14" fillId="0" borderId="79" xfId="0" applyFont="1" applyBorder="1" applyAlignment="1">
      <alignment horizontal="right" vertical="top"/>
    </xf>
    <xf numFmtId="0" fontId="14" fillId="0" borderId="63" xfId="0" applyFont="1" applyBorder="1" applyAlignment="1" applyProtection="1">
      <alignment horizontal="left" vertical="top" wrapText="1"/>
      <protection locked="0"/>
    </xf>
    <xf numFmtId="0" fontId="12" fillId="5" borderId="3" xfId="0" applyFont="1" applyFill="1" applyBorder="1" applyAlignment="1">
      <alignment horizontal="center" vertical="center"/>
    </xf>
    <xf numFmtId="0" fontId="32" fillId="0" borderId="0" xfId="6" applyFont="1"/>
    <xf numFmtId="0" fontId="4" fillId="6" borderId="0" xfId="0" applyFont="1" applyFill="1" applyAlignment="1">
      <alignment vertical="top"/>
    </xf>
    <xf numFmtId="0" fontId="13" fillId="0" borderId="0" xfId="0" applyFont="1" applyAlignment="1">
      <alignment vertical="top"/>
    </xf>
    <xf numFmtId="0" fontId="12" fillId="0" borderId="0" xfId="0" applyFont="1" applyAlignment="1">
      <alignment horizontal="left" wrapText="1"/>
    </xf>
    <xf numFmtId="10" fontId="29" fillId="0" borderId="0" xfId="3" applyNumberFormat="1" applyFont="1" applyFill="1" applyBorder="1" applyProtection="1"/>
    <xf numFmtId="2" fontId="16" fillId="0" borderId="0" xfId="3" applyNumberFormat="1" applyFont="1" applyFill="1" applyBorder="1" applyAlignment="1" applyProtection="1">
      <alignment horizontal="right"/>
      <protection locked="0"/>
    </xf>
    <xf numFmtId="2" fontId="16" fillId="0" borderId="0" xfId="0" applyNumberFormat="1" applyFont="1" applyAlignment="1" applyProtection="1">
      <alignment horizontal="right"/>
      <protection locked="0"/>
    </xf>
    <xf numFmtId="0" fontId="13" fillId="5" borderId="14" xfId="0" applyFont="1" applyFill="1" applyBorder="1" applyAlignment="1">
      <alignment vertical="top" wrapText="1"/>
    </xf>
    <xf numFmtId="49" fontId="14" fillId="15" borderId="0" xfId="0" applyNumberFormat="1" applyFont="1" applyFill="1" applyAlignment="1">
      <alignment horizontal="center" vertical="center"/>
    </xf>
    <xf numFmtId="0" fontId="16" fillId="2" borderId="22" xfId="2" applyFont="1" applyFill="1" applyBorder="1" applyAlignment="1">
      <alignment horizontal="left" wrapText="1" indent="1"/>
    </xf>
    <xf numFmtId="0" fontId="14" fillId="0" borderId="8" xfId="0" applyFont="1" applyBorder="1" applyAlignment="1">
      <alignment vertical="top"/>
    </xf>
    <xf numFmtId="3" fontId="14" fillId="0" borderId="32" xfId="3" applyNumberFormat="1" applyFont="1" applyFill="1" applyBorder="1" applyAlignment="1" applyProtection="1">
      <alignment horizontal="right"/>
      <protection locked="0"/>
    </xf>
    <xf numFmtId="3" fontId="14" fillId="0" borderId="33" xfId="3" applyNumberFormat="1" applyFont="1" applyFill="1" applyBorder="1" applyAlignment="1" applyProtection="1">
      <alignment horizontal="right"/>
      <protection locked="0"/>
    </xf>
    <xf numFmtId="3" fontId="14" fillId="0" borderId="28" xfId="0" applyNumberFormat="1" applyFont="1" applyBorder="1" applyAlignment="1" applyProtection="1">
      <alignment horizontal="right" vertical="top"/>
      <protection locked="0"/>
    </xf>
    <xf numFmtId="3" fontId="14" fillId="0" borderId="29" xfId="0" applyNumberFormat="1" applyFont="1" applyBorder="1" applyAlignment="1" applyProtection="1">
      <alignment horizontal="right" vertical="top"/>
      <protection locked="0"/>
    </xf>
    <xf numFmtId="3" fontId="14" fillId="0" borderId="36" xfId="0" applyNumberFormat="1" applyFont="1" applyBorder="1" applyAlignment="1" applyProtection="1">
      <alignment horizontal="right" vertical="top"/>
      <protection locked="0"/>
    </xf>
    <xf numFmtId="0" fontId="15" fillId="7" borderId="4" xfId="0" applyFont="1" applyFill="1" applyBorder="1" applyAlignment="1">
      <alignment horizontal="left" vertical="top" wrapText="1"/>
    </xf>
    <xf numFmtId="3" fontId="15" fillId="7" borderId="28" xfId="0" applyNumberFormat="1" applyFont="1" applyFill="1" applyBorder="1" applyAlignment="1">
      <alignment vertical="top" wrapText="1"/>
    </xf>
    <xf numFmtId="3" fontId="15" fillId="7" borderId="29" xfId="0" applyNumberFormat="1" applyFont="1" applyFill="1" applyBorder="1" applyAlignment="1">
      <alignment horizontal="right" vertical="top" wrapText="1"/>
    </xf>
    <xf numFmtId="3" fontId="15" fillId="7" borderId="28" xfId="0" applyNumberFormat="1" applyFont="1" applyFill="1" applyBorder="1" applyAlignment="1">
      <alignment horizontal="right" vertical="top" wrapText="1"/>
    </xf>
    <xf numFmtId="3" fontId="17" fillId="7" borderId="36" xfId="0" applyNumberFormat="1" applyFont="1" applyFill="1" applyBorder="1" applyAlignment="1">
      <alignment horizontal="right" vertical="top" wrapText="1"/>
    </xf>
    <xf numFmtId="0" fontId="17" fillId="8" borderId="4" xfId="0" applyFont="1" applyFill="1" applyBorder="1" applyAlignment="1">
      <alignment vertical="top" wrapText="1"/>
    </xf>
    <xf numFmtId="0" fontId="17" fillId="8" borderId="13" xfId="0" applyFont="1" applyFill="1" applyBorder="1" applyAlignment="1">
      <alignment horizontal="right" vertical="top" wrapText="1"/>
    </xf>
    <xf numFmtId="3" fontId="16" fillId="0" borderId="30" xfId="0" applyNumberFormat="1" applyFont="1" applyBorder="1" applyAlignment="1" applyProtection="1">
      <alignment vertical="top" wrapText="1"/>
      <protection locked="0"/>
    </xf>
    <xf numFmtId="3" fontId="16" fillId="0" borderId="31" xfId="0" applyNumberFormat="1" applyFont="1" applyBorder="1" applyAlignment="1" applyProtection="1">
      <alignment vertical="top" wrapText="1"/>
      <protection locked="0"/>
    </xf>
    <xf numFmtId="3" fontId="16" fillId="0" borderId="37" xfId="0" applyNumberFormat="1" applyFont="1" applyBorder="1" applyAlignment="1" applyProtection="1">
      <alignment vertical="top" wrapText="1"/>
      <protection locked="0"/>
    </xf>
    <xf numFmtId="3" fontId="16" fillId="0" borderId="32" xfId="0" applyNumberFormat="1" applyFont="1" applyBorder="1" applyAlignment="1" applyProtection="1">
      <alignment vertical="top" wrapText="1"/>
      <protection locked="0"/>
    </xf>
    <xf numFmtId="3" fontId="16" fillId="0" borderId="33" xfId="0" applyNumberFormat="1" applyFont="1" applyBorder="1" applyAlignment="1" applyProtection="1">
      <alignment vertical="top" wrapText="1"/>
      <protection locked="0"/>
    </xf>
    <xf numFmtId="3" fontId="16" fillId="0" borderId="38" xfId="0" applyNumberFormat="1" applyFont="1" applyBorder="1" applyAlignment="1" applyProtection="1">
      <alignment vertical="top" wrapText="1"/>
      <protection locked="0"/>
    </xf>
    <xf numFmtId="3" fontId="16" fillId="0" borderId="64" xfId="0" applyNumberFormat="1" applyFont="1" applyBorder="1" applyAlignment="1" applyProtection="1">
      <alignment vertical="top" wrapText="1"/>
      <protection locked="0"/>
    </xf>
    <xf numFmtId="3" fontId="16" fillId="0" borderId="65" xfId="0" applyNumberFormat="1" applyFont="1" applyBorder="1" applyAlignment="1" applyProtection="1">
      <alignment vertical="top" wrapText="1"/>
      <protection locked="0"/>
    </xf>
    <xf numFmtId="3" fontId="16" fillId="0" borderId="66" xfId="0" applyNumberFormat="1" applyFont="1" applyBorder="1" applyAlignment="1" applyProtection="1">
      <alignment vertical="top" wrapText="1"/>
      <protection locked="0"/>
    </xf>
    <xf numFmtId="3" fontId="17" fillId="7" borderId="28" xfId="0" applyNumberFormat="1" applyFont="1" applyFill="1" applyBorder="1" applyAlignment="1">
      <alignment vertical="top" wrapText="1"/>
    </xf>
    <xf numFmtId="3" fontId="17" fillId="7" borderId="29" xfId="0" applyNumberFormat="1" applyFont="1" applyFill="1" applyBorder="1" applyAlignment="1">
      <alignment vertical="top" wrapText="1"/>
    </xf>
    <xf numFmtId="3" fontId="17" fillId="7" borderId="36" xfId="0" applyNumberFormat="1" applyFont="1" applyFill="1" applyBorder="1" applyAlignment="1">
      <alignment vertical="top" wrapText="1"/>
    </xf>
    <xf numFmtId="3" fontId="16" fillId="0" borderId="68" xfId="0" applyNumberFormat="1" applyFont="1" applyBorder="1" applyAlignment="1" applyProtection="1">
      <alignment vertical="top" wrapText="1"/>
      <protection locked="0"/>
    </xf>
    <xf numFmtId="3" fontId="16" fillId="0" borderId="69" xfId="0" applyNumberFormat="1" applyFont="1" applyBorder="1" applyAlignment="1" applyProtection="1">
      <alignment vertical="top" wrapText="1"/>
      <protection locked="0"/>
    </xf>
    <xf numFmtId="3" fontId="16" fillId="0" borderId="70" xfId="0" applyNumberFormat="1" applyFont="1" applyBorder="1" applyAlignment="1" applyProtection="1">
      <alignment vertical="top" wrapText="1"/>
      <protection locked="0"/>
    </xf>
    <xf numFmtId="3" fontId="16" fillId="0" borderId="34" xfId="0" applyNumberFormat="1" applyFont="1" applyBorder="1" applyAlignment="1" applyProtection="1">
      <alignment vertical="top" wrapText="1"/>
      <protection locked="0"/>
    </xf>
    <xf numFmtId="3" fontId="16" fillId="0" borderId="35" xfId="0" applyNumberFormat="1" applyFont="1" applyBorder="1" applyAlignment="1" applyProtection="1">
      <alignment vertical="top" wrapText="1"/>
      <protection locked="0"/>
    </xf>
    <xf numFmtId="0" fontId="17" fillId="7" borderId="12" xfId="0" applyFont="1" applyFill="1" applyBorder="1" applyAlignment="1">
      <alignment vertical="top" wrapText="1"/>
    </xf>
    <xf numFmtId="0" fontId="16" fillId="6" borderId="13" xfId="0" applyFont="1" applyFill="1" applyBorder="1" applyAlignment="1">
      <alignment vertical="top" wrapText="1"/>
    </xf>
    <xf numFmtId="3" fontId="16" fillId="6" borderId="13" xfId="0" applyNumberFormat="1" applyFont="1" applyFill="1" applyBorder="1" applyAlignment="1">
      <alignment vertical="top" wrapText="1"/>
    </xf>
    <xf numFmtId="3" fontId="16" fillId="6" borderId="5" xfId="0" applyNumberFormat="1" applyFont="1" applyFill="1" applyBorder="1" applyAlignment="1">
      <alignment vertical="top" wrapText="1"/>
    </xf>
    <xf numFmtId="3" fontId="17" fillId="8" borderId="13" xfId="0" applyNumberFormat="1" applyFont="1" applyFill="1" applyBorder="1" applyAlignment="1">
      <alignment horizontal="right" vertical="top" wrapText="1"/>
    </xf>
    <xf numFmtId="3" fontId="17" fillId="8" borderId="5" xfId="0" applyNumberFormat="1" applyFont="1" applyFill="1" applyBorder="1" applyAlignment="1">
      <alignment horizontal="right" vertical="top" wrapText="1"/>
    </xf>
    <xf numFmtId="0" fontId="16" fillId="0" borderId="12" xfId="0" applyFont="1" applyBorder="1" applyAlignment="1">
      <alignment vertical="top" wrapText="1"/>
    </xf>
    <xf numFmtId="3" fontId="16" fillId="0" borderId="28" xfId="0" applyNumberFormat="1" applyFont="1" applyBorder="1" applyAlignment="1" applyProtection="1">
      <alignment vertical="top" wrapText="1"/>
      <protection locked="0"/>
    </xf>
    <xf numFmtId="3" fontId="16" fillId="0" borderId="29" xfId="0" applyNumberFormat="1" applyFont="1" applyBorder="1" applyAlignment="1" applyProtection="1">
      <alignment vertical="top" wrapText="1"/>
      <protection locked="0"/>
    </xf>
    <xf numFmtId="0" fontId="17" fillId="7" borderId="12" xfId="2" applyFont="1" applyFill="1" applyBorder="1" applyAlignment="1">
      <alignment vertical="top" wrapText="1"/>
    </xf>
    <xf numFmtId="0" fontId="16" fillId="6" borderId="13" xfId="2" applyFont="1" applyFill="1" applyBorder="1" applyAlignment="1">
      <alignment vertical="top" wrapText="1"/>
    </xf>
    <xf numFmtId="0" fontId="16" fillId="0" borderId="12" xfId="2" applyFont="1" applyBorder="1" applyAlignment="1">
      <alignment vertical="top" wrapText="1"/>
    </xf>
    <xf numFmtId="0" fontId="16" fillId="0" borderId="18" xfId="0" applyFont="1" applyBorder="1" applyAlignment="1">
      <alignment horizontal="right" vertical="top"/>
    </xf>
    <xf numFmtId="0" fontId="15" fillId="8" borderId="13" xfId="0" applyFont="1" applyFill="1" applyBorder="1" applyAlignment="1">
      <alignment vertical="top"/>
    </xf>
    <xf numFmtId="0" fontId="15" fillId="8" borderId="13" xfId="0" applyFont="1" applyFill="1" applyBorder="1" applyAlignment="1">
      <alignment horizontal="right" vertical="top"/>
    </xf>
    <xf numFmtId="0" fontId="15" fillId="8" borderId="5" xfId="0" applyFont="1" applyFill="1" applyBorder="1" applyAlignment="1">
      <alignment horizontal="right" vertical="top"/>
    </xf>
    <xf numFmtId="3" fontId="14" fillId="7" borderId="30" xfId="0" applyNumberFormat="1" applyFont="1" applyFill="1" applyBorder="1" applyAlignment="1">
      <alignment horizontal="right" vertical="top"/>
    </xf>
    <xf numFmtId="3" fontId="14" fillId="7" borderId="31" xfId="0" applyNumberFormat="1" applyFont="1" applyFill="1" applyBorder="1" applyAlignment="1">
      <alignment horizontal="right" vertical="top"/>
    </xf>
    <xf numFmtId="3" fontId="14" fillId="7" borderId="37" xfId="0" applyNumberFormat="1" applyFont="1" applyFill="1" applyBorder="1" applyAlignment="1">
      <alignment horizontal="right" vertical="top"/>
    </xf>
    <xf numFmtId="3" fontId="14" fillId="7" borderId="32" xfId="0" applyNumberFormat="1" applyFont="1" applyFill="1" applyBorder="1" applyAlignment="1">
      <alignment horizontal="right" vertical="top"/>
    </xf>
    <xf numFmtId="3" fontId="14" fillId="7" borderId="33" xfId="0" applyNumberFormat="1" applyFont="1" applyFill="1" applyBorder="1" applyAlignment="1">
      <alignment horizontal="right" vertical="top"/>
    </xf>
    <xf numFmtId="3" fontId="14" fillId="7" borderId="38" xfId="0" applyNumberFormat="1" applyFont="1" applyFill="1" applyBorder="1" applyAlignment="1">
      <alignment horizontal="right" vertical="top"/>
    </xf>
    <xf numFmtId="3" fontId="14" fillId="7" borderId="34" xfId="0" applyNumberFormat="1" applyFont="1" applyFill="1" applyBorder="1" applyAlignment="1">
      <alignment horizontal="right" vertical="top"/>
    </xf>
    <xf numFmtId="3" fontId="14" fillId="7" borderId="35" xfId="0" applyNumberFormat="1" applyFont="1" applyFill="1" applyBorder="1" applyAlignment="1">
      <alignment horizontal="right" vertical="top"/>
    </xf>
    <xf numFmtId="3" fontId="14" fillId="7" borderId="39" xfId="0" applyNumberFormat="1" applyFont="1" applyFill="1" applyBorder="1" applyAlignment="1">
      <alignment horizontal="right" vertical="top"/>
    </xf>
    <xf numFmtId="0" fontId="15" fillId="7" borderId="4" xfId="0" applyFont="1" applyFill="1" applyBorder="1" applyAlignment="1">
      <alignment vertical="top"/>
    </xf>
    <xf numFmtId="3" fontId="15" fillId="7" borderId="28" xfId="0" applyNumberFormat="1" applyFont="1" applyFill="1" applyBorder="1" applyAlignment="1">
      <alignment vertical="top"/>
    </xf>
    <xf numFmtId="3" fontId="15" fillId="7" borderId="29" xfId="0" applyNumberFormat="1" applyFont="1" applyFill="1" applyBorder="1" applyAlignment="1">
      <alignment vertical="top"/>
    </xf>
    <xf numFmtId="3" fontId="15" fillId="7" borderId="36" xfId="0" applyNumberFormat="1" applyFont="1" applyFill="1" applyBorder="1" applyAlignment="1">
      <alignment vertical="top"/>
    </xf>
    <xf numFmtId="3" fontId="14" fillId="6" borderId="13" xfId="0" applyNumberFormat="1" applyFont="1" applyFill="1" applyBorder="1" applyAlignment="1">
      <alignment vertical="top"/>
    </xf>
    <xf numFmtId="3" fontId="14" fillId="6" borderId="5" xfId="0" applyNumberFormat="1" applyFont="1" applyFill="1" applyBorder="1" applyAlignment="1">
      <alignment vertical="top"/>
    </xf>
    <xf numFmtId="3" fontId="15" fillId="8" borderId="13" xfId="0" applyNumberFormat="1" applyFont="1" applyFill="1" applyBorder="1" applyAlignment="1">
      <alignment horizontal="right" vertical="top"/>
    </xf>
    <xf numFmtId="3" fontId="15" fillId="8" borderId="5" xfId="0" applyNumberFormat="1" applyFont="1" applyFill="1" applyBorder="1" applyAlignment="1">
      <alignment horizontal="right" vertical="top"/>
    </xf>
    <xf numFmtId="3" fontId="14" fillId="0" borderId="32" xfId="0" applyNumberFormat="1" applyFont="1" applyBorder="1" applyAlignment="1" applyProtection="1">
      <alignment horizontal="right" vertical="top"/>
      <protection locked="0"/>
    </xf>
    <xf numFmtId="3" fontId="14" fillId="0" borderId="38" xfId="0" applyNumberFormat="1" applyFont="1" applyBorder="1" applyAlignment="1" applyProtection="1">
      <alignment horizontal="right" vertical="top"/>
      <protection locked="0"/>
    </xf>
    <xf numFmtId="3" fontId="14" fillId="0" borderId="33" xfId="0" applyNumberFormat="1" applyFont="1" applyBorder="1" applyAlignment="1" applyProtection="1">
      <alignment horizontal="right" vertical="top"/>
      <protection locked="0"/>
    </xf>
    <xf numFmtId="3" fontId="16" fillId="0" borderId="32" xfId="2" applyNumberFormat="1" applyFont="1" applyBorder="1" applyAlignment="1" applyProtection="1">
      <alignment horizontal="right" vertical="top"/>
      <protection locked="0"/>
    </xf>
    <xf numFmtId="3" fontId="16" fillId="0" borderId="38" xfId="2" applyNumberFormat="1" applyFont="1" applyBorder="1" applyAlignment="1" applyProtection="1">
      <alignment horizontal="right" vertical="top"/>
      <protection locked="0"/>
    </xf>
    <xf numFmtId="3" fontId="16" fillId="0" borderId="33" xfId="2" applyNumberFormat="1" applyFont="1" applyBorder="1" applyAlignment="1" applyProtection="1">
      <alignment horizontal="right" vertical="top"/>
      <protection locked="0"/>
    </xf>
    <xf numFmtId="3" fontId="14" fillId="0" borderId="34" xfId="0" applyNumberFormat="1" applyFont="1" applyBorder="1" applyAlignment="1" applyProtection="1">
      <alignment horizontal="right" vertical="top"/>
      <protection locked="0"/>
    </xf>
    <xf numFmtId="3" fontId="14" fillId="0" borderId="39" xfId="0" applyNumberFormat="1" applyFont="1" applyBorder="1" applyAlignment="1" applyProtection="1">
      <alignment horizontal="right" vertical="top"/>
      <protection locked="0"/>
    </xf>
    <xf numFmtId="3" fontId="14" fillId="0" borderId="35" xfId="0" applyNumberFormat="1" applyFont="1" applyBorder="1" applyAlignment="1" applyProtection="1">
      <alignment horizontal="right" vertical="top"/>
      <protection locked="0"/>
    </xf>
    <xf numFmtId="0" fontId="17" fillId="7" borderId="4" xfId="2" applyFont="1" applyFill="1" applyBorder="1" applyAlignment="1">
      <alignment vertical="top"/>
    </xf>
    <xf numFmtId="3" fontId="17" fillId="7" borderId="28" xfId="2" applyNumberFormat="1" applyFont="1" applyFill="1" applyBorder="1" applyAlignment="1">
      <alignment vertical="top"/>
    </xf>
    <xf numFmtId="3" fontId="17" fillId="7" borderId="29" xfId="2" applyNumberFormat="1" applyFont="1" applyFill="1" applyBorder="1" applyAlignment="1">
      <alignment vertical="top"/>
    </xf>
    <xf numFmtId="3" fontId="17" fillId="7" borderId="36" xfId="2" applyNumberFormat="1" applyFont="1" applyFill="1" applyBorder="1" applyAlignment="1">
      <alignment vertical="top"/>
    </xf>
    <xf numFmtId="0" fontId="16" fillId="6" borderId="13" xfId="2" applyFont="1" applyFill="1" applyBorder="1" applyAlignment="1">
      <alignment vertical="top"/>
    </xf>
    <xf numFmtId="0" fontId="14" fillId="0" borderId="4" xfId="2" applyFont="1" applyBorder="1" applyAlignment="1">
      <alignment vertical="top"/>
    </xf>
    <xf numFmtId="3" fontId="14" fillId="0" borderId="28" xfId="2" applyNumberFormat="1" applyFont="1" applyBorder="1" applyAlignment="1" applyProtection="1">
      <alignment horizontal="right" vertical="top"/>
      <protection locked="0"/>
    </xf>
    <xf numFmtId="3" fontId="14" fillId="0" borderId="29" xfId="2" applyNumberFormat="1" applyFont="1" applyBorder="1" applyAlignment="1" applyProtection="1">
      <alignment horizontal="right" vertical="top"/>
      <protection locked="0"/>
    </xf>
    <xf numFmtId="0" fontId="16" fillId="0" borderId="4" xfId="2" applyFont="1" applyBorder="1" applyAlignment="1">
      <alignment vertical="top"/>
    </xf>
    <xf numFmtId="3" fontId="16" fillId="0" borderId="28" xfId="2" applyNumberFormat="1" applyFont="1" applyBorder="1" applyAlignment="1" applyProtection="1">
      <alignment horizontal="right" vertical="top"/>
      <protection locked="0"/>
    </xf>
    <xf numFmtId="3" fontId="16" fillId="0" borderId="29" xfId="2" applyNumberFormat="1" applyFont="1" applyBorder="1" applyAlignment="1" applyProtection="1">
      <alignment horizontal="right" vertical="top"/>
      <protection locked="0"/>
    </xf>
    <xf numFmtId="0" fontId="15" fillId="6" borderId="13" xfId="0" applyFont="1" applyFill="1" applyBorder="1" applyAlignment="1">
      <alignment vertical="top"/>
    </xf>
    <xf numFmtId="0" fontId="14" fillId="0" borderId="4" xfId="0" applyFont="1" applyBorder="1" applyAlignment="1">
      <alignment vertical="top" wrapText="1"/>
    </xf>
    <xf numFmtId="3" fontId="14" fillId="0" borderId="30" xfId="0" applyNumberFormat="1" applyFont="1" applyBorder="1" applyAlignment="1" applyProtection="1">
      <alignment horizontal="right" vertical="top"/>
      <protection locked="0"/>
    </xf>
    <xf numFmtId="3" fontId="14" fillId="0" borderId="31" xfId="0" applyNumberFormat="1" applyFont="1" applyBorder="1" applyAlignment="1" applyProtection="1">
      <alignment horizontal="right" vertical="top"/>
      <protection locked="0"/>
    </xf>
    <xf numFmtId="3" fontId="14" fillId="0" borderId="37" xfId="0" applyNumberFormat="1" applyFont="1" applyBorder="1" applyAlignment="1" applyProtection="1">
      <alignment horizontal="right" vertical="top"/>
      <protection locked="0"/>
    </xf>
    <xf numFmtId="0" fontId="16" fillId="8" borderId="12" xfId="0" applyFont="1" applyFill="1" applyBorder="1" applyAlignment="1">
      <alignment horizontal="right" vertical="top"/>
    </xf>
    <xf numFmtId="0" fontId="16" fillId="0" borderId="15" xfId="0" applyFont="1" applyBorder="1" applyAlignment="1">
      <alignment horizontal="right" vertical="top"/>
    </xf>
    <xf numFmtId="0" fontId="16" fillId="0" borderId="63" xfId="0" applyFont="1" applyBorder="1" applyAlignment="1">
      <alignment horizontal="right" vertical="top"/>
    </xf>
    <xf numFmtId="0" fontId="16" fillId="7" borderId="12" xfId="0" applyFont="1" applyFill="1" applyBorder="1" applyAlignment="1">
      <alignment horizontal="right" vertical="top"/>
    </xf>
    <xf numFmtId="0" fontId="16" fillId="0" borderId="67" xfId="0" applyFont="1" applyBorder="1" applyAlignment="1">
      <alignment horizontal="right" vertical="top"/>
    </xf>
    <xf numFmtId="0" fontId="16" fillId="0" borderId="21" xfId="0" applyFont="1" applyBorder="1" applyAlignment="1">
      <alignment horizontal="right" vertical="top"/>
    </xf>
    <xf numFmtId="0" fontId="16" fillId="6" borderId="4" xfId="0" applyFont="1" applyFill="1" applyBorder="1" applyAlignment="1">
      <alignment vertical="top"/>
    </xf>
    <xf numFmtId="0" fontId="16" fillId="0" borderId="12" xfId="0" applyFont="1" applyBorder="1" applyAlignment="1">
      <alignment vertical="top"/>
    </xf>
    <xf numFmtId="0" fontId="16" fillId="7" borderId="12" xfId="0" applyFont="1" applyFill="1" applyBorder="1" applyAlignment="1">
      <alignment vertical="top"/>
    </xf>
    <xf numFmtId="0" fontId="16" fillId="6" borderId="4" xfId="0" applyFont="1" applyFill="1" applyBorder="1" applyAlignment="1">
      <alignment horizontal="right" vertical="top"/>
    </xf>
    <xf numFmtId="0" fontId="16" fillId="0" borderId="12" xfId="0" applyFont="1" applyBorder="1" applyAlignment="1">
      <alignment horizontal="right" vertical="top"/>
    </xf>
    <xf numFmtId="0" fontId="16" fillId="0" borderId="3" xfId="0" applyFont="1" applyBorder="1" applyAlignment="1">
      <alignment horizontal="right" vertical="top"/>
    </xf>
    <xf numFmtId="0" fontId="16" fillId="0" borderId="3" xfId="2" applyFont="1" applyBorder="1" applyAlignment="1">
      <alignment vertical="top"/>
    </xf>
    <xf numFmtId="0" fontId="14" fillId="0" borderId="16" xfId="0" applyFont="1" applyBorder="1" applyAlignment="1">
      <alignment horizontal="left" vertical="top" indent="1"/>
    </xf>
    <xf numFmtId="0" fontId="14" fillId="0" borderId="19" xfId="0" applyFont="1" applyBorder="1" applyAlignment="1">
      <alignment horizontal="left" vertical="top" indent="1"/>
    </xf>
    <xf numFmtId="0" fontId="14" fillId="0" borderId="22" xfId="0" applyFont="1" applyBorder="1" applyAlignment="1">
      <alignment horizontal="left" vertical="top" indent="1"/>
    </xf>
    <xf numFmtId="0" fontId="16" fillId="0" borderId="19" xfId="2" applyFont="1" applyBorder="1" applyAlignment="1">
      <alignment horizontal="left" vertical="top" indent="1"/>
    </xf>
    <xf numFmtId="0" fontId="16" fillId="0" borderId="22" xfId="2" applyFont="1" applyBorder="1" applyAlignment="1">
      <alignment horizontal="left" vertical="top" indent="1"/>
    </xf>
    <xf numFmtId="0" fontId="16" fillId="0" borderId="15" xfId="0" applyFont="1" applyBorder="1" applyAlignment="1">
      <alignment horizontal="left" vertical="top" wrapText="1" indent="1"/>
    </xf>
    <xf numFmtId="0" fontId="16" fillId="0" borderId="18" xfId="2" applyFont="1" applyBorder="1" applyAlignment="1">
      <alignment horizontal="left" vertical="top" wrapText="1" indent="1"/>
    </xf>
    <xf numFmtId="0" fontId="16" fillId="0" borderId="63" xfId="2" applyFont="1" applyBorder="1" applyAlignment="1">
      <alignment horizontal="left" vertical="top" wrapText="1" indent="1"/>
    </xf>
    <xf numFmtId="0" fontId="17" fillId="7" borderId="12" xfId="2" applyFont="1" applyFill="1" applyBorder="1" applyAlignment="1">
      <alignment horizontal="left" vertical="top" wrapText="1" indent="1"/>
    </xf>
    <xf numFmtId="0" fontId="16" fillId="0" borderId="67" xfId="2" applyFont="1" applyBorder="1" applyAlignment="1">
      <alignment horizontal="left" vertical="top" wrapText="1" indent="1"/>
    </xf>
    <xf numFmtId="0" fontId="16" fillId="0" borderId="21" xfId="2" applyFont="1" applyBorder="1" applyAlignment="1">
      <alignment horizontal="left" vertical="top" wrapText="1" indent="1"/>
    </xf>
    <xf numFmtId="0" fontId="16" fillId="0" borderId="15" xfId="2" applyFont="1" applyBorder="1" applyAlignment="1">
      <alignment horizontal="left" vertical="top" wrapText="1" indent="1"/>
    </xf>
    <xf numFmtId="0" fontId="16" fillId="0" borderId="18" xfId="0" applyFont="1" applyBorder="1" applyAlignment="1">
      <alignment horizontal="left" vertical="top" wrapText="1" indent="1"/>
    </xf>
    <xf numFmtId="0" fontId="16" fillId="0" borderId="21" xfId="0" applyFont="1" applyBorder="1" applyAlignment="1">
      <alignment horizontal="left" vertical="top" wrapText="1" indent="1"/>
    </xf>
    <xf numFmtId="3" fontId="14" fillId="0" borderId="32" xfId="3" applyNumberFormat="1" applyFont="1" applyBorder="1" applyAlignment="1" applyProtection="1">
      <alignment horizontal="right" vertical="top"/>
      <protection locked="0"/>
    </xf>
    <xf numFmtId="3" fontId="14" fillId="0" borderId="33" xfId="3" applyNumberFormat="1" applyFont="1" applyBorder="1" applyAlignment="1" applyProtection="1">
      <alignment horizontal="right" vertical="top"/>
      <protection locked="0"/>
    </xf>
    <xf numFmtId="0" fontId="14" fillId="2" borderId="19" xfId="0" applyFont="1" applyFill="1" applyBorder="1" applyAlignment="1">
      <alignment horizontal="left" vertical="top" wrapText="1" indent="1"/>
    </xf>
    <xf numFmtId="3" fontId="14" fillId="0" borderId="30" xfId="3" applyNumberFormat="1" applyFont="1" applyBorder="1" applyAlignment="1" applyProtection="1">
      <alignment horizontal="right" vertical="top"/>
      <protection locked="0"/>
    </xf>
    <xf numFmtId="3" fontId="14" fillId="0" borderId="31" xfId="3" applyNumberFormat="1" applyFont="1" applyBorder="1" applyAlignment="1" applyProtection="1">
      <alignment horizontal="right" vertical="top"/>
      <protection locked="0"/>
    </xf>
    <xf numFmtId="3" fontId="16" fillId="0" borderId="32" xfId="0" applyNumberFormat="1" applyFont="1" applyBorder="1" applyAlignment="1" applyProtection="1">
      <alignment horizontal="right" vertical="top"/>
      <protection locked="0"/>
    </xf>
    <xf numFmtId="3" fontId="14" fillId="0" borderId="64" xfId="3" applyNumberFormat="1" applyFont="1" applyBorder="1" applyAlignment="1" applyProtection="1">
      <alignment horizontal="right" vertical="top"/>
      <protection locked="0"/>
    </xf>
    <xf numFmtId="3" fontId="14" fillId="0" borderId="65" xfId="3" applyNumberFormat="1" applyFont="1" applyBorder="1" applyAlignment="1" applyProtection="1">
      <alignment horizontal="right" vertical="top"/>
      <protection locked="0"/>
    </xf>
    <xf numFmtId="3" fontId="16" fillId="0" borderId="64" xfId="0" applyNumberFormat="1" applyFont="1" applyBorder="1" applyAlignment="1" applyProtection="1">
      <alignment horizontal="right" vertical="top"/>
      <protection locked="0"/>
    </xf>
    <xf numFmtId="3" fontId="14" fillId="0" borderId="66" xfId="0" applyNumberFormat="1" applyFont="1" applyBorder="1" applyAlignment="1" applyProtection="1">
      <alignment horizontal="right" vertical="top"/>
      <protection locked="0"/>
    </xf>
    <xf numFmtId="3" fontId="14" fillId="0" borderId="65" xfId="0" applyNumberFormat="1" applyFont="1" applyBorder="1" applyAlignment="1" applyProtection="1">
      <alignment horizontal="right" vertical="top"/>
      <protection locked="0"/>
    </xf>
    <xf numFmtId="3" fontId="14" fillId="0" borderId="34" xfId="3" applyNumberFormat="1" applyFont="1" applyBorder="1" applyAlignment="1" applyProtection="1">
      <alignment horizontal="right" vertical="top"/>
      <protection locked="0"/>
    </xf>
    <xf numFmtId="3" fontId="14" fillId="0" borderId="35" xfId="3" applyNumberFormat="1" applyFont="1" applyBorder="1" applyAlignment="1" applyProtection="1">
      <alignment horizontal="right" vertical="top"/>
      <protection locked="0"/>
    </xf>
    <xf numFmtId="3" fontId="16" fillId="2" borderId="34" xfId="0" applyNumberFormat="1" applyFont="1" applyFill="1" applyBorder="1" applyAlignment="1" applyProtection="1">
      <alignment horizontal="right" vertical="top"/>
      <protection locked="0"/>
    </xf>
    <xf numFmtId="0" fontId="16" fillId="2" borderId="16" xfId="2" applyFont="1" applyFill="1" applyBorder="1" applyAlignment="1">
      <alignment horizontal="left" vertical="top" wrapText="1" indent="1"/>
    </xf>
    <xf numFmtId="0" fontId="16" fillId="2" borderId="19" xfId="2" applyFont="1" applyFill="1" applyBorder="1" applyAlignment="1">
      <alignment horizontal="left" vertical="top" wrapText="1" indent="1"/>
    </xf>
    <xf numFmtId="0" fontId="16" fillId="2" borderId="79" xfId="2" applyFont="1" applyFill="1" applyBorder="1" applyAlignment="1">
      <alignment horizontal="left" vertical="top" wrapText="1" indent="1"/>
    </xf>
    <xf numFmtId="0" fontId="16" fillId="2" borderId="22" xfId="2" applyFont="1" applyFill="1" applyBorder="1" applyAlignment="1">
      <alignment horizontal="left" vertical="top" wrapText="1" indent="1"/>
    </xf>
    <xf numFmtId="0" fontId="17" fillId="7" borderId="4" xfId="2" applyFont="1" applyFill="1" applyBorder="1" applyAlignment="1">
      <alignment vertical="top" wrapText="1"/>
    </xf>
    <xf numFmtId="3" fontId="15" fillId="7" borderId="28" xfId="3" applyNumberFormat="1" applyFont="1" applyFill="1" applyBorder="1" applyAlignment="1" applyProtection="1">
      <alignment horizontal="right" vertical="top"/>
    </xf>
    <xf numFmtId="3" fontId="15" fillId="7" borderId="29" xfId="3" applyNumberFormat="1" applyFont="1" applyFill="1" applyBorder="1" applyAlignment="1" applyProtection="1">
      <alignment horizontal="right" vertical="top"/>
    </xf>
    <xf numFmtId="3" fontId="15" fillId="7" borderId="28" xfId="0" applyNumberFormat="1" applyFont="1" applyFill="1" applyBorder="1" applyAlignment="1">
      <alignment horizontal="right" vertical="top"/>
    </xf>
    <xf numFmtId="3" fontId="15" fillId="7" borderId="36" xfId="0" applyNumberFormat="1" applyFont="1" applyFill="1" applyBorder="1" applyAlignment="1">
      <alignment horizontal="right" vertical="top"/>
    </xf>
    <xf numFmtId="3" fontId="15" fillId="7" borderId="29" xfId="0" applyNumberFormat="1" applyFont="1" applyFill="1" applyBorder="1" applyAlignment="1">
      <alignment horizontal="right" vertical="top"/>
    </xf>
    <xf numFmtId="0" fontId="17" fillId="11" borderId="4" xfId="0" applyFont="1" applyFill="1" applyBorder="1" applyAlignment="1">
      <alignment horizontal="left" wrapText="1"/>
    </xf>
    <xf numFmtId="0" fontId="17" fillId="12" borderId="4" xfId="0" applyFont="1" applyFill="1" applyBorder="1" applyAlignment="1">
      <alignment horizontal="left" wrapText="1"/>
    </xf>
    <xf numFmtId="0" fontId="16" fillId="0" borderId="12" xfId="5" applyFont="1" applyBorder="1" applyAlignment="1">
      <alignment horizontal="right" vertical="top"/>
    </xf>
    <xf numFmtId="0" fontId="16" fillId="0" borderId="4" xfId="5" applyFont="1" applyBorder="1" applyAlignment="1">
      <alignment horizontal="left" vertical="top" wrapText="1"/>
    </xf>
    <xf numFmtId="0" fontId="18" fillId="6" borderId="4" xfId="0" applyFont="1" applyFill="1" applyBorder="1" applyAlignment="1">
      <alignment horizontal="left" vertical="top"/>
    </xf>
    <xf numFmtId="0" fontId="18" fillId="6" borderId="13" xfId="0" applyFont="1" applyFill="1" applyBorder="1" applyAlignment="1">
      <alignment horizontal="left" vertical="top" wrapText="1"/>
    </xf>
    <xf numFmtId="3" fontId="12" fillId="6" borderId="13" xfId="0" applyNumberFormat="1" applyFont="1" applyFill="1" applyBorder="1" applyAlignment="1">
      <alignment horizontal="right" vertical="top" wrapText="1"/>
    </xf>
    <xf numFmtId="3" fontId="12" fillId="6" borderId="5" xfId="0" applyNumberFormat="1" applyFont="1" applyFill="1" applyBorder="1" applyAlignment="1">
      <alignment horizontal="right" vertical="top" wrapText="1"/>
    </xf>
    <xf numFmtId="0" fontId="16" fillId="8" borderId="4" xfId="0" applyFont="1" applyFill="1" applyBorder="1" applyAlignment="1">
      <alignment vertical="top"/>
    </xf>
    <xf numFmtId="0" fontId="19" fillId="12" borderId="4" xfId="0" applyFont="1" applyFill="1" applyBorder="1" applyAlignment="1">
      <alignment horizontal="left" vertical="top" wrapText="1"/>
    </xf>
    <xf numFmtId="3" fontId="19" fillId="12" borderId="13" xfId="0" applyNumberFormat="1" applyFont="1" applyFill="1" applyBorder="1" applyAlignment="1">
      <alignment horizontal="right" vertical="top"/>
    </xf>
    <xf numFmtId="0" fontId="17" fillId="11" borderId="4" xfId="0" applyFont="1" applyFill="1" applyBorder="1" applyAlignment="1">
      <alignment horizontal="left" vertical="top" wrapText="1"/>
    </xf>
    <xf numFmtId="0" fontId="17" fillId="6" borderId="13" xfId="0" applyFont="1" applyFill="1" applyBorder="1" applyAlignment="1">
      <alignment horizontal="left" vertical="top" wrapText="1"/>
    </xf>
    <xf numFmtId="3" fontId="14" fillId="6" borderId="13" xfId="0" applyNumberFormat="1" applyFont="1" applyFill="1" applyBorder="1" applyAlignment="1">
      <alignment horizontal="right" vertical="top"/>
    </xf>
    <xf numFmtId="3" fontId="14" fillId="6" borderId="5" xfId="0" applyNumberFormat="1" applyFont="1" applyFill="1" applyBorder="1" applyAlignment="1">
      <alignment horizontal="right" vertical="top"/>
    </xf>
    <xf numFmtId="0" fontId="17" fillId="12" borderId="4" xfId="0" applyFont="1" applyFill="1" applyBorder="1" applyAlignment="1">
      <alignment horizontal="left" vertical="top" wrapText="1"/>
    </xf>
    <xf numFmtId="0" fontId="16" fillId="6" borderId="13" xfId="0" applyFont="1" applyFill="1" applyBorder="1" applyAlignment="1">
      <alignment horizontal="left" vertical="top" wrapText="1"/>
    </xf>
    <xf numFmtId="3" fontId="17" fillId="12" borderId="13" xfId="0" applyNumberFormat="1" applyFont="1" applyFill="1" applyBorder="1" applyAlignment="1">
      <alignment horizontal="right" vertical="top"/>
    </xf>
    <xf numFmtId="3" fontId="17" fillId="12" borderId="5" xfId="0" applyNumberFormat="1" applyFont="1" applyFill="1" applyBorder="1" applyAlignment="1">
      <alignment horizontal="right" vertical="top"/>
    </xf>
    <xf numFmtId="0" fontId="17" fillId="8" borderId="4" xfId="0" applyFont="1" applyFill="1" applyBorder="1" applyAlignment="1">
      <alignment horizontal="left" vertical="top" wrapText="1"/>
    </xf>
    <xf numFmtId="3" fontId="17" fillId="8" borderId="13" xfId="0" applyNumberFormat="1" applyFont="1" applyFill="1" applyBorder="1" applyAlignment="1">
      <alignment horizontal="right" vertical="top"/>
    </xf>
    <xf numFmtId="3" fontId="17" fillId="8" borderId="5" xfId="0" applyNumberFormat="1" applyFont="1" applyFill="1" applyBorder="1" applyAlignment="1">
      <alignment horizontal="right" vertical="top"/>
    </xf>
    <xf numFmtId="0" fontId="17" fillId="7" borderId="4" xfId="0" applyFont="1" applyFill="1" applyBorder="1" applyAlignment="1">
      <alignment horizontal="left" vertical="top" wrapText="1"/>
    </xf>
    <xf numFmtId="3" fontId="17" fillId="6" borderId="13" xfId="0" applyNumberFormat="1" applyFont="1" applyFill="1" applyBorder="1" applyAlignment="1">
      <alignment horizontal="right" vertical="top"/>
    </xf>
    <xf numFmtId="3" fontId="17" fillId="6" borderId="5" xfId="0" applyNumberFormat="1" applyFont="1" applyFill="1" applyBorder="1" applyAlignment="1">
      <alignment horizontal="right" vertical="top"/>
    </xf>
    <xf numFmtId="0" fontId="14" fillId="6" borderId="4" xfId="0" applyFont="1" applyFill="1" applyBorder="1" applyAlignment="1">
      <alignment vertical="top"/>
    </xf>
    <xf numFmtId="0" fontId="14" fillId="6" borderId="13" xfId="0" applyFont="1" applyFill="1" applyBorder="1" applyAlignment="1">
      <alignment vertical="top" wrapText="1"/>
    </xf>
    <xf numFmtId="3" fontId="16" fillId="6" borderId="13" xfId="0" applyNumberFormat="1" applyFont="1" applyFill="1" applyBorder="1" applyAlignment="1">
      <alignment horizontal="right" vertical="top"/>
    </xf>
    <xf numFmtId="0" fontId="14" fillId="0" borderId="4" xfId="0" applyFont="1" applyBorder="1" applyAlignment="1">
      <alignment horizontal="left" vertical="top" wrapText="1"/>
    </xf>
    <xf numFmtId="0" fontId="14" fillId="10" borderId="13" xfId="0" applyFont="1" applyFill="1" applyBorder="1" applyAlignment="1">
      <alignment horizontal="left" vertical="top" wrapText="1"/>
    </xf>
    <xf numFmtId="0" fontId="15" fillId="11" borderId="4" xfId="0" applyFont="1" applyFill="1" applyBorder="1" applyAlignment="1">
      <alignment horizontal="left" vertical="top" wrapText="1"/>
    </xf>
    <xf numFmtId="0" fontId="16" fillId="4" borderId="16" xfId="0" applyFont="1" applyFill="1" applyBorder="1" applyAlignment="1">
      <alignment horizontal="left" vertical="top" wrapText="1" indent="1"/>
    </xf>
    <xf numFmtId="0" fontId="16" fillId="4" borderId="19" xfId="0" applyFont="1" applyFill="1" applyBorder="1" applyAlignment="1">
      <alignment horizontal="left" vertical="top" wrapText="1" indent="1"/>
    </xf>
    <xf numFmtId="0" fontId="16" fillId="4" borderId="22" xfId="0" applyFont="1" applyFill="1" applyBorder="1" applyAlignment="1">
      <alignment horizontal="left" vertical="top" wrapText="1" indent="1"/>
    </xf>
    <xf numFmtId="0" fontId="16" fillId="0" borderId="16" xfId="0" applyFont="1" applyBorder="1" applyAlignment="1">
      <alignment horizontal="left" vertical="top" wrapText="1" indent="1"/>
    </xf>
    <xf numFmtId="0" fontId="16" fillId="0" borderId="19" xfId="0" applyFont="1" applyBorder="1" applyAlignment="1">
      <alignment horizontal="left" vertical="top" wrapText="1" indent="1"/>
    </xf>
    <xf numFmtId="0" fontId="16" fillId="0" borderId="22" xfId="0" applyFont="1" applyBorder="1" applyAlignment="1">
      <alignment horizontal="left" vertical="top" wrapText="1" indent="1"/>
    </xf>
    <xf numFmtId="0" fontId="16" fillId="4" borderId="15" xfId="0" applyFont="1" applyFill="1" applyBorder="1" applyAlignment="1">
      <alignment horizontal="left" vertical="top" wrapText="1" indent="1"/>
    </xf>
    <xf numFmtId="0" fontId="16" fillId="4" borderId="20" xfId="0" applyFont="1" applyFill="1" applyBorder="1" applyAlignment="1">
      <alignment horizontal="left" vertical="top" wrapText="1" indent="1"/>
    </xf>
    <xf numFmtId="0" fontId="16" fillId="4" borderId="17" xfId="0" applyFont="1" applyFill="1" applyBorder="1" applyAlignment="1">
      <alignment horizontal="left" vertical="top" wrapText="1" indent="1"/>
    </xf>
    <xf numFmtId="3" fontId="16" fillId="4" borderId="15" xfId="0" applyNumberFormat="1" applyFont="1" applyFill="1" applyBorder="1" applyAlignment="1" applyProtection="1">
      <alignment horizontal="right" vertical="top"/>
      <protection locked="0"/>
    </xf>
    <xf numFmtId="3" fontId="16" fillId="4" borderId="30" xfId="0" applyNumberFormat="1" applyFont="1" applyFill="1" applyBorder="1" applyAlignment="1" applyProtection="1">
      <alignment horizontal="right" vertical="top"/>
      <protection locked="0"/>
    </xf>
    <xf numFmtId="0" fontId="16" fillId="4" borderId="19" xfId="0" applyFont="1" applyFill="1" applyBorder="1" applyAlignment="1">
      <alignment horizontal="left" wrapText="1" indent="2"/>
    </xf>
    <xf numFmtId="3" fontId="16" fillId="3" borderId="18" xfId="0" applyNumberFormat="1" applyFont="1" applyFill="1" applyBorder="1" applyAlignment="1" applyProtection="1">
      <alignment vertical="top"/>
      <protection locked="0"/>
    </xf>
    <xf numFmtId="3" fontId="16" fillId="7" borderId="18" xfId="0" applyNumberFormat="1" applyFont="1" applyFill="1" applyBorder="1" applyAlignment="1">
      <alignment vertical="top"/>
    </xf>
    <xf numFmtId="3" fontId="16" fillId="3" borderId="15" xfId="0" applyNumberFormat="1" applyFont="1" applyFill="1" applyBorder="1" applyAlignment="1" applyProtection="1">
      <alignment vertical="top"/>
      <protection locked="0"/>
    </xf>
    <xf numFmtId="3" fontId="16" fillId="7" borderId="15" xfId="0" applyNumberFormat="1" applyFont="1" applyFill="1" applyBorder="1" applyAlignment="1">
      <alignment vertical="top"/>
    </xf>
    <xf numFmtId="3" fontId="16" fillId="3" borderId="21" xfId="0" applyNumberFormat="1" applyFont="1" applyFill="1" applyBorder="1" applyAlignment="1" applyProtection="1">
      <alignment vertical="top"/>
      <protection locked="0"/>
    </xf>
    <xf numFmtId="3" fontId="16" fillId="7" borderId="21" xfId="0" applyNumberFormat="1" applyFont="1" applyFill="1" applyBorder="1" applyAlignment="1">
      <alignment vertical="top"/>
    </xf>
    <xf numFmtId="3" fontId="17" fillId="7" borderId="12" xfId="0" applyNumberFormat="1" applyFont="1" applyFill="1" applyBorder="1" applyAlignment="1">
      <alignment horizontal="right" vertical="top"/>
    </xf>
    <xf numFmtId="3" fontId="17" fillId="7" borderId="12" xfId="0" applyNumberFormat="1" applyFont="1" applyFill="1" applyBorder="1" applyAlignment="1">
      <alignment vertical="top"/>
    </xf>
    <xf numFmtId="0" fontId="16" fillId="3" borderId="16" xfId="0" applyFont="1" applyFill="1" applyBorder="1" applyAlignment="1">
      <alignment horizontal="left" wrapText="1" indent="2"/>
    </xf>
    <xf numFmtId="0" fontId="16" fillId="3" borderId="19" xfId="0" applyFont="1" applyFill="1" applyBorder="1" applyAlignment="1">
      <alignment horizontal="left" wrapText="1" indent="2"/>
    </xf>
    <xf numFmtId="0" fontId="16" fillId="3" borderId="79" xfId="0" applyFont="1" applyFill="1" applyBorder="1" applyAlignment="1">
      <alignment horizontal="left" wrapText="1" indent="2"/>
    </xf>
    <xf numFmtId="0" fontId="16" fillId="3" borderId="22" xfId="0" applyFont="1" applyFill="1" applyBorder="1" applyAlignment="1">
      <alignment horizontal="left" wrapText="1" indent="2"/>
    </xf>
    <xf numFmtId="0" fontId="16" fillId="3" borderId="16" xfId="0" applyFont="1" applyFill="1" applyBorder="1" applyAlignment="1">
      <alignment horizontal="left" wrapText="1" indent="1"/>
    </xf>
    <xf numFmtId="0" fontId="16" fillId="3" borderId="19" xfId="0" applyFont="1" applyFill="1" applyBorder="1" applyAlignment="1">
      <alignment horizontal="left" wrapText="1" indent="1"/>
    </xf>
    <xf numFmtId="3" fontId="16" fillId="2" borderId="32" xfId="0" applyNumberFormat="1" applyFont="1" applyFill="1" applyBorder="1" applyAlignment="1" applyProtection="1">
      <alignment horizontal="right" vertical="top"/>
      <protection locked="0"/>
    </xf>
    <xf numFmtId="3" fontId="16" fillId="2" borderId="33" xfId="0" applyNumberFormat="1" applyFont="1" applyFill="1" applyBorder="1" applyAlignment="1" applyProtection="1">
      <alignment horizontal="right" vertical="top"/>
      <protection locked="0"/>
    </xf>
    <xf numFmtId="3" fontId="16" fillId="7" borderId="32" xfId="0" applyNumberFormat="1" applyFont="1" applyFill="1" applyBorder="1" applyAlignment="1">
      <alignment horizontal="right" vertical="top"/>
    </xf>
    <xf numFmtId="3" fontId="16" fillId="7" borderId="33" xfId="0" applyNumberFormat="1" applyFont="1" applyFill="1" applyBorder="1" applyAlignment="1">
      <alignment horizontal="right" vertical="top"/>
    </xf>
    <xf numFmtId="0" fontId="14" fillId="0" borderId="67" xfId="0" applyFont="1" applyBorder="1" applyAlignment="1">
      <alignment horizontal="right" vertical="top"/>
    </xf>
    <xf numFmtId="0" fontId="16" fillId="4" borderId="71" xfId="0" applyFont="1" applyFill="1" applyBorder="1" applyAlignment="1">
      <alignment horizontal="left" vertical="top"/>
    </xf>
    <xf numFmtId="0" fontId="16" fillId="0" borderId="19" xfId="0" applyFont="1" applyBorder="1" applyAlignment="1">
      <alignment horizontal="right" vertical="top"/>
    </xf>
    <xf numFmtId="0" fontId="16" fillId="0" borderId="22" xfId="0" applyFont="1" applyBorder="1" applyAlignment="1">
      <alignment horizontal="right" vertical="top"/>
    </xf>
    <xf numFmtId="49" fontId="16" fillId="2" borderId="19" xfId="0" applyNumberFormat="1" applyFont="1" applyFill="1" applyBorder="1" applyAlignment="1" applyProtection="1">
      <alignment horizontal="left" vertical="top"/>
      <protection locked="0"/>
    </xf>
    <xf numFmtId="49" fontId="16" fillId="2" borderId="33" xfId="0" applyNumberFormat="1" applyFont="1" applyFill="1" applyBorder="1" applyAlignment="1" applyProtection="1">
      <alignment horizontal="left" vertical="top"/>
      <protection locked="0"/>
    </xf>
    <xf numFmtId="49" fontId="16" fillId="2" borderId="20" xfId="0" applyNumberFormat="1" applyFont="1" applyFill="1" applyBorder="1" applyAlignment="1" applyProtection="1">
      <alignment horizontal="left" vertical="top"/>
      <protection locked="0"/>
    </xf>
    <xf numFmtId="2" fontId="16" fillId="2" borderId="18" xfId="3" applyNumberFormat="1" applyFont="1" applyFill="1" applyBorder="1" applyAlignment="1" applyProtection="1">
      <alignment horizontal="left" vertical="top" wrapText="1"/>
      <protection locked="0"/>
    </xf>
    <xf numFmtId="49" fontId="16" fillId="2" borderId="19" xfId="0" applyNumberFormat="1" applyFont="1" applyFill="1" applyBorder="1" applyAlignment="1" applyProtection="1">
      <alignment horizontal="left" vertical="top" wrapText="1"/>
      <protection locked="0"/>
    </xf>
    <xf numFmtId="49" fontId="16" fillId="2" borderId="33" xfId="0" applyNumberFormat="1" applyFont="1" applyFill="1" applyBorder="1" applyAlignment="1" applyProtection="1">
      <alignment horizontal="left" vertical="top" wrapText="1"/>
      <protection locked="0"/>
    </xf>
    <xf numFmtId="49" fontId="16" fillId="2" borderId="20" xfId="0" applyNumberFormat="1" applyFont="1" applyFill="1" applyBorder="1" applyAlignment="1" applyProtection="1">
      <alignment horizontal="left" vertical="top" wrapText="1"/>
      <protection locked="0"/>
    </xf>
    <xf numFmtId="49" fontId="16" fillId="0" borderId="19" xfId="0" applyNumberFormat="1" applyFont="1" applyBorder="1" applyAlignment="1" applyProtection="1">
      <alignment horizontal="left" vertical="top"/>
      <protection locked="0"/>
    </xf>
    <xf numFmtId="49" fontId="16" fillId="0" borderId="33" xfId="0" applyNumberFormat="1" applyFont="1" applyBorder="1" applyAlignment="1" applyProtection="1">
      <alignment horizontal="left" vertical="top"/>
      <protection locked="0"/>
    </xf>
    <xf numFmtId="49" fontId="16" fillId="0" borderId="20" xfId="0" applyNumberFormat="1" applyFont="1" applyBorder="1" applyAlignment="1" applyProtection="1">
      <alignment horizontal="left" vertical="top"/>
      <protection locked="0"/>
    </xf>
    <xf numFmtId="2" fontId="16" fillId="0" borderId="18" xfId="0" applyNumberFormat="1" applyFont="1" applyBorder="1" applyAlignment="1" applyProtection="1">
      <alignment horizontal="left" vertical="top" wrapText="1"/>
      <protection locked="0"/>
    </xf>
    <xf numFmtId="49" fontId="16" fillId="0" borderId="22" xfId="0" applyNumberFormat="1" applyFont="1" applyBorder="1" applyAlignment="1" applyProtection="1">
      <alignment horizontal="left" vertical="top"/>
      <protection locked="0"/>
    </xf>
    <xf numFmtId="49" fontId="16" fillId="0" borderId="35" xfId="0" applyNumberFormat="1" applyFont="1" applyBorder="1" applyAlignment="1" applyProtection="1">
      <alignment horizontal="left" vertical="top"/>
      <protection locked="0"/>
    </xf>
    <xf numFmtId="49" fontId="16" fillId="0" borderId="23" xfId="0" applyNumberFormat="1" applyFont="1" applyBorder="1" applyAlignment="1" applyProtection="1">
      <alignment horizontal="left" vertical="top"/>
      <protection locked="0"/>
    </xf>
    <xf numFmtId="2" fontId="16" fillId="0" borderId="21" xfId="0" applyNumberFormat="1" applyFont="1" applyBorder="1" applyAlignment="1" applyProtection="1">
      <alignment horizontal="left" vertical="top" wrapText="1"/>
      <protection locked="0"/>
    </xf>
    <xf numFmtId="3" fontId="16" fillId="2" borderId="18" xfId="4" applyNumberFormat="1" applyFont="1" applyFill="1" applyBorder="1" applyAlignment="1" applyProtection="1">
      <alignment horizontal="right" vertical="top"/>
      <protection locked="0"/>
    </xf>
    <xf numFmtId="3" fontId="16" fillId="2" borderId="15" xfId="4" applyNumberFormat="1" applyFont="1" applyFill="1" applyBorder="1" applyAlignment="1" applyProtection="1">
      <alignment horizontal="right" vertical="top"/>
      <protection locked="0"/>
    </xf>
    <xf numFmtId="3" fontId="16" fillId="0" borderId="18" xfId="0" applyNumberFormat="1" applyFont="1" applyBorder="1" applyAlignment="1" applyProtection="1">
      <alignment horizontal="right" vertical="top"/>
      <protection locked="0"/>
    </xf>
    <xf numFmtId="3" fontId="16" fillId="0" borderId="21" xfId="0" applyNumberFormat="1" applyFont="1" applyBorder="1" applyAlignment="1" applyProtection="1">
      <alignment horizontal="right" vertical="top"/>
      <protection locked="0"/>
    </xf>
    <xf numFmtId="0" fontId="16" fillId="0" borderId="4" xfId="0" applyFont="1" applyBorder="1" applyAlignment="1">
      <alignment horizontal="left"/>
    </xf>
    <xf numFmtId="0" fontId="0" fillId="6" borderId="8" xfId="0" applyFill="1" applyBorder="1"/>
    <xf numFmtId="0" fontId="0" fillId="6" borderId="0" xfId="0" applyFill="1"/>
    <xf numFmtId="0" fontId="0" fillId="6" borderId="9" xfId="0" applyFill="1" applyBorder="1"/>
    <xf numFmtId="0" fontId="4" fillId="6" borderId="8" xfId="0" applyFont="1" applyFill="1" applyBorder="1" applyAlignment="1">
      <alignment horizontal="right"/>
    </xf>
    <xf numFmtId="0" fontId="4" fillId="6" borderId="0" xfId="0" applyFont="1" applyFill="1"/>
    <xf numFmtId="0" fontId="4" fillId="6" borderId="0" xfId="0" applyFont="1" applyFill="1" applyAlignment="1">
      <alignment horizontal="right"/>
    </xf>
    <xf numFmtId="0" fontId="4" fillId="6" borderId="9" xfId="0" applyFont="1" applyFill="1" applyBorder="1" applyAlignment="1">
      <alignment horizontal="right"/>
    </xf>
    <xf numFmtId="0" fontId="0" fillId="6" borderId="4" xfId="0" applyFill="1" applyBorder="1"/>
    <xf numFmtId="0" fontId="0" fillId="6" borderId="13" xfId="0" applyFill="1" applyBorder="1"/>
    <xf numFmtId="14" fontId="12" fillId="5" borderId="57" xfId="0" applyNumberFormat="1" applyFont="1" applyFill="1" applyBorder="1" applyAlignment="1">
      <alignment horizontal="center" vertical="center" wrapText="1"/>
    </xf>
    <xf numFmtId="0" fontId="6" fillId="6" borderId="2" xfId="0" applyFont="1" applyFill="1" applyBorder="1"/>
    <xf numFmtId="0" fontId="6" fillId="6" borderId="3" xfId="0" applyFont="1" applyFill="1" applyBorder="1"/>
    <xf numFmtId="0" fontId="6" fillId="6" borderId="14" xfId="0" applyFont="1" applyFill="1" applyBorder="1"/>
    <xf numFmtId="0" fontId="0" fillId="6" borderId="6" xfId="0" applyFill="1" applyBorder="1"/>
    <xf numFmtId="0" fontId="0" fillId="6" borderId="7" xfId="0" applyFill="1" applyBorder="1"/>
    <xf numFmtId="0" fontId="0" fillId="6" borderId="10" xfId="0" applyFill="1" applyBorder="1"/>
    <xf numFmtId="0" fontId="16" fillId="4" borderId="79" xfId="0" applyFont="1" applyFill="1" applyBorder="1" applyAlignment="1">
      <alignment horizontal="left" indent="1"/>
    </xf>
    <xf numFmtId="3" fontId="16" fillId="2" borderId="64" xfId="0" applyNumberFormat="1" applyFont="1" applyFill="1" applyBorder="1" applyAlignment="1" applyProtection="1">
      <alignment horizontal="right"/>
      <protection locked="0"/>
    </xf>
    <xf numFmtId="3" fontId="16" fillId="2" borderId="65" xfId="0" applyNumberFormat="1" applyFont="1" applyFill="1" applyBorder="1" applyAlignment="1" applyProtection="1">
      <alignment horizontal="right"/>
      <protection locked="0"/>
    </xf>
    <xf numFmtId="3" fontId="16" fillId="7" borderId="64" xfId="0" applyNumberFormat="1" applyFont="1" applyFill="1" applyBorder="1" applyAlignment="1">
      <alignment horizontal="right"/>
    </xf>
    <xf numFmtId="3" fontId="16" fillId="7" borderId="65" xfId="0" applyNumberFormat="1" applyFont="1" applyFill="1" applyBorder="1" applyAlignment="1">
      <alignment horizontal="right"/>
    </xf>
    <xf numFmtId="3" fontId="16" fillId="2" borderId="68" xfId="0" applyNumberFormat="1" applyFont="1" applyFill="1" applyBorder="1" applyAlignment="1" applyProtection="1">
      <alignment horizontal="right"/>
      <protection locked="0"/>
    </xf>
    <xf numFmtId="3" fontId="16" fillId="2" borderId="69" xfId="0" applyNumberFormat="1" applyFont="1" applyFill="1" applyBorder="1" applyAlignment="1" applyProtection="1">
      <alignment horizontal="right"/>
      <protection locked="0"/>
    </xf>
    <xf numFmtId="3" fontId="16" fillId="7" borderId="68" xfId="0" applyNumberFormat="1" applyFont="1" applyFill="1" applyBorder="1" applyAlignment="1">
      <alignment horizontal="right"/>
    </xf>
    <xf numFmtId="3" fontId="16" fillId="7" borderId="69" xfId="0" applyNumberFormat="1" applyFont="1" applyFill="1" applyBorder="1" applyAlignment="1">
      <alignment horizontal="right"/>
    </xf>
    <xf numFmtId="3" fontId="16" fillId="7" borderId="34" xfId="0" applyNumberFormat="1" applyFont="1" applyFill="1" applyBorder="1" applyAlignment="1">
      <alignment horizontal="right"/>
    </xf>
    <xf numFmtId="3" fontId="16" fillId="7" borderId="35" xfId="0" applyNumberFormat="1" applyFont="1" applyFill="1" applyBorder="1" applyAlignment="1">
      <alignment horizontal="right"/>
    </xf>
    <xf numFmtId="0" fontId="0" fillId="0" borderId="8" xfId="0" applyBorder="1"/>
    <xf numFmtId="3" fontId="16" fillId="4" borderId="16" xfId="0" applyNumberFormat="1" applyFont="1" applyFill="1" applyBorder="1" applyAlignment="1" applyProtection="1">
      <alignment horizontal="right"/>
      <protection locked="0"/>
    </xf>
    <xf numFmtId="3" fontId="16" fillId="4" borderId="19" xfId="0" applyNumberFormat="1" applyFont="1" applyFill="1" applyBorder="1" applyAlignment="1" applyProtection="1">
      <alignment horizontal="right"/>
      <protection locked="0"/>
    </xf>
    <xf numFmtId="3" fontId="16" fillId="4" borderId="22" xfId="0" applyNumberFormat="1" applyFont="1" applyFill="1" applyBorder="1" applyAlignment="1" applyProtection="1">
      <alignment horizontal="right"/>
      <protection locked="0"/>
    </xf>
    <xf numFmtId="3" fontId="17" fillId="11" borderId="4" xfId="0" applyNumberFormat="1" applyFont="1" applyFill="1" applyBorder="1" applyAlignment="1">
      <alignment horizontal="right"/>
    </xf>
    <xf numFmtId="0" fontId="6" fillId="0" borderId="8" xfId="0" applyFont="1" applyBorder="1"/>
    <xf numFmtId="0" fontId="4" fillId="0" borderId="8" xfId="0" applyFont="1" applyBorder="1" applyAlignment="1">
      <alignment horizontal="left"/>
    </xf>
    <xf numFmtId="3" fontId="14" fillId="0" borderId="22" xfId="0" applyNumberFormat="1" applyFont="1" applyBorder="1" applyAlignment="1" applyProtection="1">
      <alignment horizontal="right"/>
      <protection locked="0"/>
    </xf>
    <xf numFmtId="0" fontId="4" fillId="6" borderId="2" xfId="0" applyFont="1" applyFill="1" applyBorder="1" applyAlignment="1">
      <alignment horizontal="right" vertical="top"/>
    </xf>
    <xf numFmtId="0" fontId="4" fillId="6" borderId="3" xfId="0" applyFont="1" applyFill="1" applyBorder="1" applyAlignment="1">
      <alignment vertical="top"/>
    </xf>
    <xf numFmtId="0" fontId="4" fillId="6" borderId="7" xfId="0" applyFont="1" applyFill="1" applyBorder="1" applyAlignment="1">
      <alignment vertical="top"/>
    </xf>
    <xf numFmtId="0" fontId="4" fillId="6" borderId="10" xfId="0" applyFont="1" applyFill="1" applyBorder="1" applyAlignment="1">
      <alignment vertical="top"/>
    </xf>
    <xf numFmtId="3" fontId="17" fillId="11" borderId="40" xfId="0" applyNumberFormat="1" applyFont="1" applyFill="1" applyBorder="1" applyAlignment="1">
      <alignment horizontal="right"/>
    </xf>
    <xf numFmtId="3" fontId="17" fillId="11" borderId="40" xfId="0" applyNumberFormat="1" applyFont="1" applyFill="1" applyBorder="1"/>
    <xf numFmtId="3" fontId="16" fillId="4" borderId="37" xfId="0" applyNumberFormat="1" applyFont="1" applyFill="1" applyBorder="1" applyProtection="1">
      <protection locked="0"/>
    </xf>
    <xf numFmtId="3" fontId="16" fillId="4" borderId="38" xfId="0" applyNumberFormat="1" applyFont="1" applyFill="1" applyBorder="1" applyProtection="1">
      <protection locked="0"/>
    </xf>
    <xf numFmtId="3" fontId="16" fillId="4" borderId="39" xfId="0" applyNumberFormat="1" applyFont="1" applyFill="1" applyBorder="1" applyProtection="1">
      <protection locked="0"/>
    </xf>
    <xf numFmtId="3" fontId="17" fillId="11" borderId="36" xfId="0" applyNumberFormat="1" applyFont="1" applyFill="1" applyBorder="1"/>
    <xf numFmtId="3" fontId="17" fillId="11" borderId="46" xfId="0" applyNumberFormat="1" applyFont="1" applyFill="1" applyBorder="1" applyAlignment="1">
      <alignment horizontal="right"/>
    </xf>
    <xf numFmtId="0" fontId="16" fillId="0" borderId="67" xfId="0" applyFont="1" applyBorder="1" applyAlignment="1">
      <alignment horizontal="right"/>
    </xf>
    <xf numFmtId="0" fontId="16" fillId="4" borderId="71" xfId="0" applyFont="1" applyFill="1" applyBorder="1" applyAlignment="1">
      <alignment horizontal="left" indent="1"/>
    </xf>
    <xf numFmtId="0" fontId="16" fillId="7" borderId="21" xfId="0" applyFont="1" applyFill="1" applyBorder="1" applyAlignment="1">
      <alignment horizontal="right"/>
    </xf>
    <xf numFmtId="37" fontId="16" fillId="6" borderId="7" xfId="0" applyNumberFormat="1" applyFont="1" applyFill="1" applyBorder="1" applyAlignment="1">
      <alignment horizontal="right"/>
    </xf>
    <xf numFmtId="37" fontId="16" fillId="6" borderId="10" xfId="0" applyNumberFormat="1" applyFont="1" applyFill="1" applyBorder="1" applyAlignment="1">
      <alignment horizontal="right"/>
    </xf>
    <xf numFmtId="0" fontId="8" fillId="5" borderId="114" xfId="0" applyFont="1" applyFill="1" applyBorder="1" applyAlignment="1">
      <alignment vertical="center" wrapText="1"/>
    </xf>
    <xf numFmtId="0" fontId="8" fillId="5" borderId="0" xfId="0" applyFont="1" applyFill="1" applyAlignment="1">
      <alignment vertical="center" wrapText="1"/>
    </xf>
    <xf numFmtId="0" fontId="12" fillId="5" borderId="115" xfId="0" applyFont="1" applyFill="1" applyBorder="1" applyAlignment="1">
      <alignment horizontal="right" wrapText="1"/>
    </xf>
    <xf numFmtId="0" fontId="20" fillId="5" borderId="116" xfId="0" applyFont="1" applyFill="1" applyBorder="1" applyAlignment="1">
      <alignment vertical="center"/>
    </xf>
    <xf numFmtId="0" fontId="18" fillId="5" borderId="7" xfId="0" applyFont="1" applyFill="1" applyBorder="1" applyAlignment="1">
      <alignment horizontal="right" vertical="center"/>
    </xf>
    <xf numFmtId="0" fontId="0" fillId="0" borderId="7" xfId="0" applyBorder="1"/>
    <xf numFmtId="0" fontId="19" fillId="16" borderId="13" xfId="0" applyFont="1" applyFill="1" applyBorder="1" applyAlignment="1">
      <alignment vertical="center"/>
    </xf>
    <xf numFmtId="0" fontId="34" fillId="16" borderId="12" xfId="0" applyFont="1" applyFill="1" applyBorder="1" applyAlignment="1">
      <alignment horizontal="right" vertical="center"/>
    </xf>
    <xf numFmtId="0" fontId="14" fillId="0" borderId="15" xfId="0" applyFont="1" applyBorder="1" applyAlignment="1">
      <alignment horizontal="right" vertical="center"/>
    </xf>
    <xf numFmtId="0" fontId="34" fillId="17" borderId="78" xfId="0" applyFont="1" applyFill="1" applyBorder="1" applyAlignment="1">
      <alignment vertical="center"/>
    </xf>
    <xf numFmtId="0" fontId="14" fillId="0" borderId="18" xfId="0" applyFont="1" applyBorder="1" applyAlignment="1">
      <alignment horizontal="right" vertical="center"/>
    </xf>
    <xf numFmtId="0" fontId="34" fillId="17" borderId="24" xfId="0" applyFont="1" applyFill="1" applyBorder="1" applyAlignment="1">
      <alignment vertical="center"/>
    </xf>
    <xf numFmtId="0" fontId="34" fillId="18" borderId="11" xfId="0" applyFont="1" applyFill="1" applyBorder="1" applyAlignment="1">
      <alignment horizontal="right" vertical="center"/>
    </xf>
    <xf numFmtId="0" fontId="19" fillId="18" borderId="10" xfId="0" applyFont="1" applyFill="1" applyBorder="1" applyAlignment="1">
      <alignment vertical="center"/>
    </xf>
    <xf numFmtId="3" fontId="17" fillId="11" borderId="13" xfId="0" applyNumberFormat="1" applyFont="1" applyFill="1" applyBorder="1" applyAlignment="1">
      <alignment horizontal="right"/>
    </xf>
    <xf numFmtId="3" fontId="17" fillId="11" borderId="13" xfId="0" applyNumberFormat="1" applyFont="1" applyFill="1" applyBorder="1"/>
    <xf numFmtId="0" fontId="14" fillId="0" borderId="0" xfId="0" applyFont="1" applyAlignment="1">
      <alignment horizontal="left" indent="2"/>
    </xf>
    <xf numFmtId="0" fontId="12" fillId="0" borderId="8" xfId="0" applyFont="1" applyBorder="1" applyAlignment="1">
      <alignment horizontal="right" wrapText="1"/>
    </xf>
    <xf numFmtId="0" fontId="12" fillId="0" borderId="8" xfId="0" applyFont="1" applyBorder="1" applyAlignment="1">
      <alignment horizontal="center" vertical="center" wrapText="1"/>
    </xf>
    <xf numFmtId="14" fontId="12" fillId="0" borderId="8" xfId="0" applyNumberFormat="1" applyFont="1" applyBorder="1" applyAlignment="1">
      <alignment horizontal="right" wrapText="1"/>
    </xf>
    <xf numFmtId="0" fontId="16" fillId="0" borderId="8" xfId="0" applyFont="1" applyBorder="1"/>
    <xf numFmtId="37" fontId="16" fillId="0" borderId="8" xfId="0" applyNumberFormat="1" applyFont="1" applyBorder="1" applyAlignment="1">
      <alignment horizontal="right"/>
    </xf>
    <xf numFmtId="1" fontId="16" fillId="0" borderId="8" xfId="0" applyNumberFormat="1" applyFont="1" applyBorder="1" applyAlignment="1">
      <alignment horizontal="right"/>
    </xf>
    <xf numFmtId="0" fontId="16" fillId="0" borderId="8" xfId="0" applyFont="1" applyBorder="1" applyAlignment="1">
      <alignment horizontal="right"/>
    </xf>
    <xf numFmtId="3" fontId="16" fillId="11" borderId="112" xfId="0" applyNumberFormat="1" applyFont="1" applyFill="1" applyBorder="1" applyAlignment="1">
      <alignment horizontal="right"/>
    </xf>
    <xf numFmtId="3" fontId="16" fillId="11" borderId="102" xfId="0" applyNumberFormat="1" applyFont="1" applyFill="1" applyBorder="1" applyAlignment="1">
      <alignment horizontal="right"/>
    </xf>
    <xf numFmtId="3" fontId="16" fillId="11" borderId="101" xfId="0" applyNumberFormat="1" applyFont="1" applyFill="1" applyBorder="1" applyAlignment="1">
      <alignment horizontal="right"/>
    </xf>
    <xf numFmtId="3" fontId="16" fillId="11" borderId="112" xfId="0" applyNumberFormat="1" applyFont="1" applyFill="1" applyBorder="1"/>
    <xf numFmtId="3" fontId="16" fillId="11" borderId="102" xfId="0" applyNumberFormat="1" applyFont="1" applyFill="1" applyBorder="1"/>
    <xf numFmtId="3" fontId="16" fillId="11" borderId="101" xfId="0" applyNumberFormat="1" applyFont="1" applyFill="1" applyBorder="1"/>
    <xf numFmtId="3" fontId="16" fillId="11" borderId="17" xfId="0" applyNumberFormat="1" applyFont="1" applyFill="1" applyBorder="1"/>
    <xf numFmtId="3" fontId="16" fillId="11" borderId="20" xfId="0" applyNumberFormat="1" applyFont="1" applyFill="1" applyBorder="1"/>
    <xf numFmtId="3" fontId="16" fillId="11" borderId="23" xfId="0" applyNumberFormat="1" applyFont="1" applyFill="1" applyBorder="1"/>
    <xf numFmtId="3" fontId="16" fillId="11" borderId="17" xfId="0" applyNumberFormat="1" applyFont="1" applyFill="1" applyBorder="1" applyAlignment="1">
      <alignment horizontal="right"/>
    </xf>
    <xf numFmtId="3" fontId="16" fillId="11" borderId="20" xfId="0" applyNumberFormat="1" applyFont="1" applyFill="1" applyBorder="1" applyAlignment="1">
      <alignment horizontal="right"/>
    </xf>
    <xf numFmtId="3" fontId="16" fillId="11" borderId="23" xfId="0" applyNumberFormat="1" applyFont="1" applyFill="1" applyBorder="1" applyAlignment="1">
      <alignment horizontal="right"/>
    </xf>
    <xf numFmtId="3" fontId="14" fillId="0" borderId="30" xfId="0" applyNumberFormat="1" applyFont="1" applyBorder="1" applyAlignment="1" applyProtection="1">
      <alignment horizontal="right" vertical="center"/>
      <protection locked="0"/>
    </xf>
    <xf numFmtId="3" fontId="14" fillId="0" borderId="78" xfId="0" applyNumberFormat="1" applyFont="1" applyBorder="1" applyAlignment="1" applyProtection="1">
      <alignment horizontal="right" vertical="center"/>
      <protection locked="0"/>
    </xf>
    <xf numFmtId="3" fontId="14" fillId="0" borderId="37" xfId="0" applyNumberFormat="1" applyFont="1" applyBorder="1" applyAlignment="1" applyProtection="1">
      <alignment horizontal="right" vertical="center"/>
      <protection locked="0"/>
    </xf>
    <xf numFmtId="3" fontId="14" fillId="0" borderId="32" xfId="0" applyNumberFormat="1" applyFont="1" applyBorder="1" applyAlignment="1" applyProtection="1">
      <alignment horizontal="right" vertical="center"/>
      <protection locked="0"/>
    </xf>
    <xf numFmtId="3" fontId="14" fillId="0" borderId="24" xfId="0" applyNumberFormat="1" applyFont="1" applyBorder="1" applyAlignment="1" applyProtection="1">
      <alignment horizontal="right" vertical="center"/>
      <protection locked="0"/>
    </xf>
    <xf numFmtId="3" fontId="14" fillId="0" borderId="38" xfId="0" applyNumberFormat="1" applyFont="1" applyBorder="1" applyAlignment="1" applyProtection="1">
      <alignment horizontal="right" vertical="center"/>
      <protection locked="0"/>
    </xf>
    <xf numFmtId="3" fontId="14" fillId="0" borderId="34" xfId="0" applyNumberFormat="1" applyFont="1" applyBorder="1" applyAlignment="1" applyProtection="1">
      <alignment horizontal="right" vertical="center"/>
      <protection locked="0"/>
    </xf>
    <xf numFmtId="3" fontId="14" fillId="0" borderId="25" xfId="0" applyNumberFormat="1" applyFont="1" applyBorder="1" applyAlignment="1" applyProtection="1">
      <alignment horizontal="right" vertical="center"/>
      <protection locked="0"/>
    </xf>
    <xf numFmtId="3" fontId="14" fillId="0" borderId="39" xfId="0" applyNumberFormat="1" applyFont="1" applyBorder="1" applyAlignment="1" applyProtection="1">
      <alignment horizontal="right" vertical="center"/>
      <protection locked="0"/>
    </xf>
    <xf numFmtId="3" fontId="19" fillId="18" borderId="26" xfId="0" applyNumberFormat="1" applyFont="1" applyFill="1" applyBorder="1" applyAlignment="1">
      <alignment horizontal="right" vertical="center"/>
    </xf>
    <xf numFmtId="3" fontId="19" fillId="18" borderId="10" xfId="0" applyNumberFormat="1" applyFont="1" applyFill="1" applyBorder="1" applyAlignment="1">
      <alignment horizontal="right" vertical="center"/>
    </xf>
    <xf numFmtId="3" fontId="19" fillId="18" borderId="48" xfId="0" applyNumberFormat="1" applyFont="1" applyFill="1" applyBorder="1" applyAlignment="1">
      <alignment horizontal="right" vertical="center"/>
    </xf>
    <xf numFmtId="3" fontId="14" fillId="0" borderId="33" xfId="0" applyNumberFormat="1" applyFont="1" applyBorder="1" applyAlignment="1" applyProtection="1">
      <alignment horizontal="right" vertical="center"/>
      <protection locked="0"/>
    </xf>
    <xf numFmtId="0" fontId="14" fillId="2" borderId="12" xfId="0" applyFont="1" applyFill="1" applyBorder="1" applyAlignment="1" applyProtection="1">
      <alignment vertical="top"/>
      <protection locked="0"/>
    </xf>
    <xf numFmtId="3" fontId="15" fillId="11" borderId="28" xfId="0" applyNumberFormat="1" applyFont="1" applyFill="1" applyBorder="1" applyAlignment="1">
      <alignment horizontal="right" vertical="top"/>
    </xf>
    <xf numFmtId="3" fontId="15" fillId="11" borderId="46" xfId="0" applyNumberFormat="1" applyFont="1" applyFill="1" applyBorder="1" applyAlignment="1">
      <alignment horizontal="right" vertical="top"/>
    </xf>
    <xf numFmtId="3" fontId="15" fillId="11" borderId="36" xfId="0" applyNumberFormat="1" applyFont="1" applyFill="1" applyBorder="1" applyAlignment="1">
      <alignment horizontal="right" vertical="top"/>
    </xf>
    <xf numFmtId="3" fontId="15" fillId="11" borderId="29" xfId="0" applyNumberFormat="1" applyFont="1" applyFill="1" applyBorder="1" applyAlignment="1">
      <alignment horizontal="right" vertical="top"/>
    </xf>
    <xf numFmtId="3" fontId="14" fillId="7" borderId="28" xfId="0" applyNumberFormat="1" applyFont="1" applyFill="1" applyBorder="1" applyAlignment="1">
      <alignment horizontal="right" vertical="top" wrapText="1"/>
    </xf>
    <xf numFmtId="3" fontId="14" fillId="7" borderId="29" xfId="0" applyNumberFormat="1" applyFont="1" applyFill="1" applyBorder="1" applyAlignment="1">
      <alignment horizontal="right" vertical="top" wrapText="1"/>
    </xf>
    <xf numFmtId="3" fontId="14" fillId="7" borderId="40" xfId="0" applyNumberFormat="1" applyFont="1" applyFill="1" applyBorder="1" applyAlignment="1">
      <alignment horizontal="right" vertical="top" wrapText="1"/>
    </xf>
    <xf numFmtId="3" fontId="14" fillId="7" borderId="36" xfId="0" applyNumberFormat="1" applyFont="1" applyFill="1" applyBorder="1" applyAlignment="1">
      <alignment horizontal="right" vertical="top" wrapText="1"/>
    </xf>
    <xf numFmtId="0" fontId="19" fillId="16" borderId="13" xfId="0" applyFont="1" applyFill="1" applyBorder="1" applyAlignment="1">
      <alignment horizontal="right" vertical="center" wrapText="1"/>
    </xf>
    <xf numFmtId="0" fontId="15" fillId="8" borderId="4" xfId="0" applyFont="1" applyFill="1" applyBorder="1" applyAlignment="1">
      <alignment vertical="top" wrapText="1"/>
    </xf>
    <xf numFmtId="0" fontId="15" fillId="0" borderId="4" xfId="0" applyFont="1" applyBorder="1"/>
    <xf numFmtId="3" fontId="14" fillId="0" borderId="28" xfId="3" applyNumberFormat="1" applyFont="1" applyFill="1" applyBorder="1" applyAlignment="1" applyProtection="1">
      <alignment horizontal="right"/>
      <protection locked="0"/>
    </xf>
    <xf numFmtId="3" fontId="29" fillId="6" borderId="12" xfId="0" applyNumberFormat="1" applyFont="1" applyFill="1" applyBorder="1" applyAlignment="1">
      <alignment horizontal="right"/>
    </xf>
    <xf numFmtId="3" fontId="14" fillId="0" borderId="19" xfId="0" applyNumberFormat="1" applyFont="1" applyBorder="1" applyAlignment="1" applyProtection="1">
      <alignment horizontal="right" vertical="center"/>
      <protection locked="0"/>
    </xf>
    <xf numFmtId="3" fontId="17" fillId="0" borderId="12" xfId="0" applyNumberFormat="1" applyFont="1" applyBorder="1" applyAlignment="1" applyProtection="1">
      <alignment horizontal="right"/>
      <protection locked="0"/>
    </xf>
    <xf numFmtId="0" fontId="16" fillId="4" borderId="19" xfId="0" applyFont="1" applyFill="1" applyBorder="1" applyAlignment="1">
      <alignment horizontal="left" wrapText="1" indent="1"/>
    </xf>
    <xf numFmtId="3" fontId="16" fillId="2" borderId="19" xfId="0" applyNumberFormat="1" applyFont="1" applyFill="1" applyBorder="1" applyAlignment="1" applyProtection="1">
      <alignment horizontal="right" vertical="top"/>
      <protection locked="0"/>
    </xf>
    <xf numFmtId="3" fontId="16" fillId="2" borderId="19" xfId="0" applyNumberFormat="1" applyFont="1" applyFill="1" applyBorder="1" applyAlignment="1" applyProtection="1">
      <alignment horizontal="right" vertical="top" wrapText="1"/>
      <protection locked="0"/>
    </xf>
    <xf numFmtId="3" fontId="16" fillId="0" borderId="19" xfId="0" applyNumberFormat="1" applyFont="1" applyBorder="1" applyAlignment="1" applyProtection="1">
      <alignment horizontal="right" vertical="top"/>
      <protection locked="0"/>
    </xf>
    <xf numFmtId="3" fontId="16" fillId="0" borderId="22" xfId="0" applyNumberFormat="1" applyFont="1" applyBorder="1" applyAlignment="1" applyProtection="1">
      <alignment horizontal="right" vertical="top"/>
      <protection locked="0"/>
    </xf>
    <xf numFmtId="37" fontId="16" fillId="0" borderId="0" xfId="0" applyNumberFormat="1" applyFont="1" applyAlignment="1" applyProtection="1">
      <alignment horizontal="left" wrapText="1"/>
      <protection locked="0"/>
    </xf>
    <xf numFmtId="3" fontId="14" fillId="0" borderId="29" xfId="3" applyNumberFormat="1" applyFont="1" applyFill="1" applyBorder="1" applyAlignment="1" applyProtection="1">
      <alignment horizontal="right"/>
      <protection locked="0"/>
    </xf>
    <xf numFmtId="3" fontId="14" fillId="0" borderId="28" xfId="0" applyNumberFormat="1" applyFont="1" applyBorder="1" applyAlignment="1" applyProtection="1">
      <alignment horizontal="right"/>
      <protection locked="0"/>
    </xf>
    <xf numFmtId="49" fontId="16" fillId="0" borderId="33" xfId="0" applyNumberFormat="1" applyFont="1" applyBorder="1" applyAlignment="1" applyProtection="1">
      <alignment horizontal="left" vertical="top" wrapText="1"/>
      <protection locked="0"/>
    </xf>
    <xf numFmtId="49" fontId="16" fillId="0" borderId="35" xfId="0" applyNumberFormat="1" applyFont="1" applyBorder="1" applyAlignment="1" applyProtection="1">
      <alignment horizontal="left" vertical="top" wrapText="1"/>
      <protection locked="0"/>
    </xf>
    <xf numFmtId="0" fontId="16" fillId="4" borderId="79" xfId="0" applyFont="1" applyFill="1" applyBorder="1" applyAlignment="1">
      <alignment horizontal="left" vertical="top" wrapText="1" indent="1"/>
    </xf>
    <xf numFmtId="3" fontId="14" fillId="0" borderId="64" xfId="0" applyNumberFormat="1" applyFont="1" applyBorder="1" applyAlignment="1" applyProtection="1">
      <alignment horizontal="right" vertical="top"/>
      <protection locked="0"/>
    </xf>
    <xf numFmtId="0" fontId="29" fillId="6" borderId="4" xfId="0" applyFont="1" applyFill="1" applyBorder="1"/>
    <xf numFmtId="0" fontId="12" fillId="5" borderId="50" xfId="0" applyFont="1" applyFill="1" applyBorder="1" applyAlignment="1">
      <alignment horizontal="left" wrapText="1"/>
    </xf>
    <xf numFmtId="0" fontId="12" fillId="5" borderId="50" xfId="0" applyFont="1" applyFill="1" applyBorder="1" applyAlignment="1">
      <alignment horizontal="right" wrapText="1"/>
    </xf>
    <xf numFmtId="3" fontId="16" fillId="2" borderId="33" xfId="4" applyNumberFormat="1" applyFont="1" applyFill="1" applyBorder="1" applyAlignment="1" applyProtection="1">
      <alignment horizontal="right" vertical="top"/>
      <protection locked="0"/>
    </xf>
    <xf numFmtId="3" fontId="16" fillId="0" borderId="33" xfId="0" applyNumberFormat="1" applyFont="1" applyBorder="1" applyAlignment="1" applyProtection="1">
      <alignment horizontal="right" vertical="top"/>
      <protection locked="0"/>
    </xf>
    <xf numFmtId="3" fontId="16" fillId="0" borderId="35" xfId="0" applyNumberFormat="1" applyFont="1" applyBorder="1" applyAlignment="1" applyProtection="1">
      <alignment horizontal="right" vertical="top"/>
      <protection locked="0"/>
    </xf>
    <xf numFmtId="3" fontId="14" fillId="0" borderId="24" xfId="0" applyNumberFormat="1" applyFont="1" applyBorder="1" applyAlignment="1" applyProtection="1">
      <alignment horizontal="right" vertical="top"/>
      <protection locked="0"/>
    </xf>
    <xf numFmtId="3" fontId="14" fillId="0" borderId="26" xfId="0" applyNumberFormat="1" applyFont="1" applyBorder="1" applyAlignment="1" applyProtection="1">
      <alignment horizontal="right" vertical="top"/>
      <protection locked="0"/>
    </xf>
    <xf numFmtId="3" fontId="16" fillId="0" borderId="0" xfId="0" applyNumberFormat="1" applyFont="1" applyAlignment="1">
      <alignment vertical="top"/>
    </xf>
    <xf numFmtId="0" fontId="12" fillId="5" borderId="50" xfId="0" applyFont="1" applyFill="1" applyBorder="1" applyAlignment="1">
      <alignment horizontal="left"/>
    </xf>
    <xf numFmtId="3" fontId="16" fillId="0" borderId="12" xfId="0" applyNumberFormat="1" applyFont="1" applyBorder="1"/>
    <xf numFmtId="3" fontId="16" fillId="7" borderId="33" xfId="2" applyNumberFormat="1" applyFont="1" applyFill="1" applyBorder="1" applyAlignment="1">
      <alignment horizontal="right" vertical="top"/>
    </xf>
    <xf numFmtId="0" fontId="17" fillId="12" borderId="10" xfId="0" applyFont="1" applyFill="1" applyBorder="1" applyAlignment="1">
      <alignment horizontal="left"/>
    </xf>
    <xf numFmtId="3" fontId="14" fillId="7" borderId="102" xfId="0" applyNumberFormat="1" applyFont="1" applyFill="1" applyBorder="1" applyAlignment="1">
      <alignment horizontal="right" vertical="top"/>
    </xf>
    <xf numFmtId="0" fontId="16" fillId="7" borderId="4" xfId="0" applyFont="1" applyFill="1" applyBorder="1" applyAlignment="1">
      <alignment horizontal="right" vertical="top" wrapText="1"/>
    </xf>
    <xf numFmtId="0" fontId="15" fillId="7" borderId="4" xfId="0" applyFont="1" applyFill="1" applyBorder="1" applyAlignment="1">
      <alignment horizontal="left" wrapText="1"/>
    </xf>
    <xf numFmtId="3" fontId="15" fillId="7" borderId="4" xfId="0" applyNumberFormat="1" applyFont="1" applyFill="1" applyBorder="1" applyAlignment="1">
      <alignment horizontal="right" vertical="top"/>
    </xf>
    <xf numFmtId="3" fontId="15" fillId="7" borderId="46" xfId="0" applyNumberFormat="1" applyFont="1" applyFill="1" applyBorder="1" applyAlignment="1">
      <alignment horizontal="right" vertical="top"/>
    </xf>
    <xf numFmtId="2" fontId="16" fillId="2" borderId="18" xfId="3" applyNumberFormat="1" applyFont="1" applyFill="1" applyBorder="1" applyAlignment="1" applyProtection="1">
      <alignment horizontal="right" vertical="top"/>
      <protection locked="0"/>
    </xf>
    <xf numFmtId="2" fontId="16" fillId="0" borderId="18" xfId="0" applyNumberFormat="1" applyFont="1" applyBorder="1" applyAlignment="1" applyProtection="1">
      <alignment horizontal="right" vertical="top"/>
      <protection locked="0"/>
    </xf>
    <xf numFmtId="2" fontId="16" fillId="0" borderId="21" xfId="0" applyNumberFormat="1" applyFont="1" applyBorder="1" applyAlignment="1" applyProtection="1">
      <alignment horizontal="right" vertical="top"/>
      <protection locked="0"/>
    </xf>
    <xf numFmtId="0" fontId="32" fillId="0" borderId="0" xfId="6" applyFont="1" applyFill="1"/>
    <xf numFmtId="0" fontId="16" fillId="11" borderId="4" xfId="0" applyFont="1" applyFill="1" applyBorder="1" applyAlignment="1">
      <alignment horizontal="left"/>
    </xf>
    <xf numFmtId="0" fontId="17" fillId="11" borderId="22" xfId="0" applyFont="1" applyFill="1" applyBorder="1" applyAlignment="1">
      <alignment horizontal="left" wrapText="1"/>
    </xf>
    <xf numFmtId="3" fontId="16" fillId="7" borderId="28" xfId="0" applyNumberFormat="1" applyFont="1" applyFill="1" applyBorder="1" applyAlignment="1">
      <alignment horizontal="right"/>
    </xf>
    <xf numFmtId="3" fontId="16" fillId="7" borderId="29" xfId="0" applyNumberFormat="1" applyFont="1" applyFill="1" applyBorder="1" applyAlignment="1">
      <alignment horizontal="right"/>
    </xf>
    <xf numFmtId="14" fontId="14" fillId="0" borderId="30" xfId="0" applyNumberFormat="1" applyFont="1" applyBorder="1" applyAlignment="1" applyProtection="1">
      <alignment horizontal="right" wrapText="1"/>
      <protection locked="0"/>
    </xf>
    <xf numFmtId="3" fontId="29" fillId="6" borderId="16" xfId="0" applyNumberFormat="1" applyFont="1" applyFill="1" applyBorder="1" applyAlignment="1">
      <alignment horizontal="right"/>
    </xf>
    <xf numFmtId="3" fontId="29" fillId="6" borderId="5" xfId="0" applyNumberFormat="1" applyFont="1" applyFill="1" applyBorder="1" applyAlignment="1">
      <alignment horizontal="right"/>
    </xf>
    <xf numFmtId="168" fontId="14" fillId="0" borderId="0" xfId="3" applyNumberFormat="1" applyFont="1" applyFill="1" applyBorder="1" applyAlignment="1" applyProtection="1">
      <alignment horizontal="right" vertical="top"/>
    </xf>
    <xf numFmtId="37" fontId="16" fillId="6" borderId="0" xfId="0" applyNumberFormat="1" applyFont="1" applyFill="1" applyAlignment="1">
      <alignment horizontal="right"/>
    </xf>
    <xf numFmtId="37" fontId="16" fillId="6" borderId="9" xfId="0" applyNumberFormat="1" applyFont="1" applyFill="1" applyBorder="1" applyAlignment="1">
      <alignment horizontal="right"/>
    </xf>
    <xf numFmtId="37" fontId="16" fillId="6" borderId="3" xfId="0" applyNumberFormat="1" applyFont="1" applyFill="1" applyBorder="1" applyAlignment="1">
      <alignment horizontal="right"/>
    </xf>
    <xf numFmtId="0" fontId="14" fillId="17" borderId="11" xfId="0" applyFont="1" applyFill="1" applyBorder="1" applyAlignment="1">
      <alignment horizontal="right" vertical="top"/>
    </xf>
    <xf numFmtId="3" fontId="16" fillId="10" borderId="5" xfId="0" applyNumberFormat="1" applyFont="1" applyFill="1" applyBorder="1" applyAlignment="1">
      <alignment horizontal="right"/>
    </xf>
    <xf numFmtId="3" fontId="17" fillId="10" borderId="5" xfId="0" applyNumberFormat="1" applyFont="1" applyFill="1" applyBorder="1" applyAlignment="1">
      <alignment horizontal="right"/>
    </xf>
    <xf numFmtId="0" fontId="16" fillId="2" borderId="16" xfId="2" applyFont="1" applyFill="1" applyBorder="1" applyAlignment="1">
      <alignment horizontal="left" vertical="top" indent="1"/>
    </xf>
    <xf numFmtId="0" fontId="14" fillId="17" borderId="6" xfId="0" applyFont="1" applyFill="1" applyBorder="1" applyAlignment="1">
      <alignment horizontal="right" vertical="top"/>
    </xf>
    <xf numFmtId="0" fontId="14" fillId="17" borderId="12" xfId="0" applyFont="1" applyFill="1" applyBorder="1" applyAlignment="1">
      <alignment horizontal="right" vertical="top"/>
    </xf>
    <xf numFmtId="0" fontId="17" fillId="12" borderId="23" xfId="0" applyFont="1" applyFill="1" applyBorder="1" applyAlignment="1">
      <alignment horizontal="left" vertical="top" wrapText="1"/>
    </xf>
    <xf numFmtId="3" fontId="16" fillId="6" borderId="3" xfId="0" applyNumberFormat="1" applyFont="1" applyFill="1" applyBorder="1"/>
    <xf numFmtId="3" fontId="16" fillId="6" borderId="14" xfId="0" applyNumberFormat="1" applyFont="1" applyFill="1" applyBorder="1"/>
    <xf numFmtId="3" fontId="16" fillId="3" borderId="67" xfId="0" applyNumberFormat="1" applyFont="1" applyFill="1" applyBorder="1" applyProtection="1">
      <protection locked="0"/>
    </xf>
    <xf numFmtId="3" fontId="16" fillId="7" borderId="67" xfId="0" applyNumberFormat="1" applyFont="1" applyFill="1" applyBorder="1"/>
    <xf numFmtId="3" fontId="17" fillId="8" borderId="3" xfId="0" applyNumberFormat="1" applyFont="1" applyFill="1" applyBorder="1" applyAlignment="1">
      <alignment horizontal="right" vertical="top"/>
    </xf>
    <xf numFmtId="3" fontId="17" fillId="8" borderId="14" xfId="0" applyNumberFormat="1" applyFont="1" applyFill="1" applyBorder="1" applyAlignment="1">
      <alignment horizontal="right" vertical="top"/>
    </xf>
    <xf numFmtId="0" fontId="17" fillId="12" borderId="2" xfId="0" applyFont="1" applyFill="1" applyBorder="1" applyAlignment="1">
      <alignment horizontal="left"/>
    </xf>
    <xf numFmtId="3" fontId="17" fillId="8" borderId="4" xfId="0" applyNumberFormat="1" applyFont="1" applyFill="1" applyBorder="1" applyAlignment="1">
      <alignment horizontal="right" vertical="top"/>
    </xf>
    <xf numFmtId="0" fontId="16" fillId="10" borderId="0" xfId="0" applyFont="1" applyFill="1" applyAlignment="1">
      <alignment vertical="top" wrapText="1"/>
    </xf>
    <xf numFmtId="0" fontId="16" fillId="12" borderId="92" xfId="0" applyFont="1" applyFill="1" applyBorder="1" applyAlignment="1">
      <alignment vertical="top" wrapText="1"/>
    </xf>
    <xf numFmtId="0" fontId="16" fillId="6" borderId="7" xfId="2" applyFont="1" applyFill="1" applyBorder="1"/>
    <xf numFmtId="37" fontId="16" fillId="6" borderId="0" xfId="0" applyNumberFormat="1" applyFont="1" applyFill="1" applyProtection="1">
      <protection locked="0"/>
    </xf>
    <xf numFmtId="37" fontId="16" fillId="0" borderId="12" xfId="0" applyNumberFormat="1" applyFont="1" applyBorder="1" applyProtection="1">
      <protection locked="0"/>
    </xf>
    <xf numFmtId="0" fontId="0" fillId="6" borderId="0" xfId="0" applyFill="1" applyProtection="1">
      <protection locked="0"/>
    </xf>
    <xf numFmtId="0" fontId="16" fillId="12" borderId="12" xfId="0" applyFont="1" applyFill="1" applyBorder="1" applyAlignment="1">
      <alignment vertical="top" wrapText="1"/>
    </xf>
    <xf numFmtId="0" fontId="17" fillId="12" borderId="12" xfId="0" applyFont="1" applyFill="1" applyBorder="1" applyAlignment="1">
      <alignment horizontal="left" vertical="top" wrapText="1"/>
    </xf>
    <xf numFmtId="0" fontId="16" fillId="10" borderId="0" xfId="0" applyFont="1" applyFill="1"/>
    <xf numFmtId="0" fontId="16" fillId="10" borderId="6" xfId="0" applyFont="1" applyFill="1" applyBorder="1" applyAlignment="1" applyProtection="1">
      <alignment vertical="top" wrapText="1"/>
      <protection locked="0"/>
    </xf>
    <xf numFmtId="0" fontId="16" fillId="10" borderId="7" xfId="0" applyFont="1" applyFill="1" applyBorder="1" applyAlignment="1" applyProtection="1">
      <alignment vertical="top" wrapText="1"/>
      <protection locked="0"/>
    </xf>
    <xf numFmtId="0" fontId="14" fillId="0" borderId="63" xfId="0" applyFont="1" applyBorder="1" applyAlignment="1">
      <alignment horizontal="right"/>
    </xf>
    <xf numFmtId="3" fontId="17" fillId="8" borderId="4" xfId="0" applyNumberFormat="1" applyFont="1" applyFill="1" applyBorder="1" applyAlignment="1">
      <alignment horizontal="right"/>
    </xf>
    <xf numFmtId="3" fontId="16" fillId="2" borderId="97" xfId="0" applyNumberFormat="1" applyFont="1" applyFill="1" applyBorder="1" applyAlignment="1" applyProtection="1">
      <alignment horizontal="right"/>
      <protection locked="0"/>
    </xf>
    <xf numFmtId="3" fontId="16" fillId="2" borderId="95" xfId="0" applyNumberFormat="1" applyFont="1" applyFill="1" applyBorder="1" applyAlignment="1" applyProtection="1">
      <alignment horizontal="right"/>
      <protection locked="0"/>
    </xf>
    <xf numFmtId="3" fontId="16" fillId="6" borderId="3" xfId="0" applyNumberFormat="1" applyFont="1" applyFill="1" applyBorder="1" applyAlignment="1">
      <alignment horizontal="right"/>
    </xf>
    <xf numFmtId="3" fontId="16" fillId="6" borderId="14" xfId="0" applyNumberFormat="1" applyFont="1" applyFill="1" applyBorder="1" applyAlignment="1">
      <alignment horizontal="right"/>
    </xf>
    <xf numFmtId="0" fontId="14" fillId="0" borderId="67" xfId="0" applyFont="1" applyBorder="1" applyAlignment="1">
      <alignment horizontal="right"/>
    </xf>
    <xf numFmtId="0" fontId="17" fillId="11" borderId="13" xfId="0" applyFont="1" applyFill="1" applyBorder="1" applyAlignment="1">
      <alignment horizontal="left"/>
    </xf>
    <xf numFmtId="0" fontId="16" fillId="4" borderId="77" xfId="0" applyFont="1" applyFill="1" applyBorder="1" applyAlignment="1">
      <alignment horizontal="left" indent="1"/>
    </xf>
    <xf numFmtId="0" fontId="16" fillId="4" borderId="20" xfId="0" applyFont="1" applyFill="1" applyBorder="1" applyAlignment="1">
      <alignment horizontal="left" indent="1"/>
    </xf>
    <xf numFmtId="3" fontId="16" fillId="6" borderId="0" xfId="0" applyNumberFormat="1" applyFont="1" applyFill="1" applyAlignment="1">
      <alignment horizontal="right"/>
    </xf>
    <xf numFmtId="3" fontId="16" fillId="6" borderId="9" xfId="0" applyNumberFormat="1" applyFont="1" applyFill="1" applyBorder="1" applyAlignment="1">
      <alignment horizontal="right"/>
    </xf>
    <xf numFmtId="0" fontId="16" fillId="4" borderId="20" xfId="0" applyFont="1" applyFill="1" applyBorder="1" applyAlignment="1">
      <alignment horizontal="left" vertical="top" indent="1"/>
    </xf>
    <xf numFmtId="0" fontId="14" fillId="0" borderId="63" xfId="0" applyFont="1" applyBorder="1" applyAlignment="1">
      <alignment horizontal="right" vertical="top"/>
    </xf>
    <xf numFmtId="49" fontId="16" fillId="6" borderId="6" xfId="0" applyNumberFormat="1" applyFont="1" applyFill="1" applyBorder="1" applyAlignment="1" applyProtection="1">
      <alignment horizontal="left" vertical="top" wrapText="1"/>
      <protection locked="0"/>
    </xf>
    <xf numFmtId="3" fontId="17" fillId="7" borderId="26" xfId="0" applyNumberFormat="1" applyFont="1" applyFill="1" applyBorder="1" applyAlignment="1">
      <alignment horizontal="right"/>
    </xf>
    <xf numFmtId="3" fontId="17" fillId="7" borderId="27" xfId="0" applyNumberFormat="1" applyFont="1" applyFill="1" applyBorder="1" applyAlignment="1">
      <alignment horizontal="right"/>
    </xf>
    <xf numFmtId="3" fontId="29" fillId="6" borderId="0" xfId="0" applyNumberFormat="1" applyFont="1" applyFill="1" applyAlignment="1" applyProtection="1">
      <alignment horizontal="right"/>
      <protection locked="0"/>
    </xf>
    <xf numFmtId="3" fontId="29" fillId="6" borderId="0" xfId="0" applyNumberFormat="1" applyFont="1" applyFill="1" applyAlignment="1">
      <alignment horizontal="right"/>
    </xf>
    <xf numFmtId="3" fontId="17" fillId="7" borderId="47" xfId="0" applyNumberFormat="1" applyFont="1" applyFill="1" applyBorder="1" applyAlignment="1">
      <alignment horizontal="right"/>
    </xf>
    <xf numFmtId="3" fontId="29" fillId="6" borderId="7" xfId="0" applyNumberFormat="1" applyFont="1" applyFill="1" applyBorder="1" applyAlignment="1" applyProtection="1">
      <alignment horizontal="right"/>
      <protection locked="0"/>
    </xf>
    <xf numFmtId="3" fontId="29" fillId="6" borderId="7" xfId="0" applyNumberFormat="1" applyFont="1" applyFill="1" applyBorder="1" applyAlignment="1">
      <alignment horizontal="right"/>
    </xf>
    <xf numFmtId="3" fontId="16" fillId="2" borderId="96" xfId="0" applyNumberFormat="1" applyFont="1" applyFill="1" applyBorder="1" applyAlignment="1" applyProtection="1">
      <alignment horizontal="right"/>
      <protection locked="0"/>
    </xf>
    <xf numFmtId="37" fontId="16" fillId="0" borderId="0" xfId="0" applyNumberFormat="1" applyFont="1" applyAlignment="1">
      <alignment horizontal="left" vertical="top"/>
    </xf>
    <xf numFmtId="49" fontId="16" fillId="6" borderId="0" xfId="0" applyNumberFormat="1" applyFont="1" applyFill="1" applyAlignment="1" applyProtection="1">
      <alignment vertical="top" wrapText="1"/>
      <protection locked="0"/>
    </xf>
    <xf numFmtId="0" fontId="14" fillId="8" borderId="12" xfId="0" applyFont="1" applyFill="1" applyBorder="1"/>
    <xf numFmtId="0" fontId="14" fillId="2" borderId="0" xfId="0" applyFont="1" applyFill="1"/>
    <xf numFmtId="0" fontId="1" fillId="0" borderId="0" xfId="0" applyFont="1"/>
    <xf numFmtId="0" fontId="14" fillId="6" borderId="5" xfId="0" applyFont="1" applyFill="1" applyBorder="1"/>
    <xf numFmtId="0" fontId="16" fillId="12" borderId="12" xfId="0" applyFont="1" applyFill="1" applyBorder="1" applyAlignment="1">
      <alignment wrapText="1"/>
    </xf>
    <xf numFmtId="0" fontId="14" fillId="8" borderId="21" xfId="0" applyFont="1" applyFill="1" applyBorder="1" applyAlignment="1">
      <alignment horizontal="right" vertical="top"/>
    </xf>
    <xf numFmtId="0" fontId="16" fillId="8" borderId="4" xfId="0" applyFont="1" applyFill="1" applyBorder="1" applyAlignment="1">
      <alignment vertical="center" wrapText="1"/>
    </xf>
    <xf numFmtId="0" fontId="16" fillId="8" borderId="13" xfId="0" applyFont="1" applyFill="1" applyBorder="1" applyAlignment="1">
      <alignment vertical="center" wrapText="1"/>
    </xf>
    <xf numFmtId="0" fontId="16" fillId="8" borderId="5" xfId="0" applyFont="1" applyFill="1" applyBorder="1" applyAlignment="1">
      <alignment vertical="center" wrapText="1"/>
    </xf>
    <xf numFmtId="0" fontId="16" fillId="4" borderId="12" xfId="0" applyFont="1" applyFill="1" applyBorder="1" applyAlignment="1" applyProtection="1">
      <alignment horizontal="left" vertical="top" wrapText="1"/>
      <protection locked="0"/>
    </xf>
    <xf numFmtId="166" fontId="16" fillId="2" borderId="96" xfId="0" applyNumberFormat="1" applyFont="1" applyFill="1" applyBorder="1" applyAlignment="1" applyProtection="1">
      <alignment horizontal="right"/>
      <protection locked="0"/>
    </xf>
    <xf numFmtId="166" fontId="16" fillId="2" borderId="78" xfId="0" applyNumberFormat="1" applyFont="1" applyFill="1" applyBorder="1" applyAlignment="1" applyProtection="1">
      <alignment horizontal="right"/>
      <protection locked="0"/>
    </xf>
    <xf numFmtId="166" fontId="16" fillId="2" borderId="94" xfId="0" applyNumberFormat="1" applyFont="1" applyFill="1" applyBorder="1" applyAlignment="1" applyProtection="1">
      <alignment horizontal="right"/>
      <protection locked="0"/>
    </xf>
    <xf numFmtId="3" fontId="15" fillId="7" borderId="46" xfId="0" applyNumberFormat="1" applyFont="1" applyFill="1" applyBorder="1"/>
    <xf numFmtId="0" fontId="16" fillId="4" borderId="11" xfId="0" applyFont="1" applyFill="1" applyBorder="1" applyAlignment="1" applyProtection="1">
      <alignment horizontal="left" vertical="top" wrapText="1"/>
      <protection locked="0"/>
    </xf>
    <xf numFmtId="0" fontId="16" fillId="4" borderId="21" xfId="0" applyFont="1" applyFill="1" applyBorder="1" applyAlignment="1" applyProtection="1">
      <alignment horizontal="left" vertical="top" wrapText="1"/>
      <protection locked="0"/>
    </xf>
    <xf numFmtId="0" fontId="14" fillId="2" borderId="18" xfId="0" applyFont="1" applyFill="1" applyBorder="1" applyAlignment="1" applyProtection="1">
      <alignment horizontal="left" vertical="top"/>
      <protection locked="0"/>
    </xf>
    <xf numFmtId="3" fontId="15" fillId="11" borderId="6" xfId="0" applyNumberFormat="1" applyFont="1" applyFill="1" applyBorder="1" applyAlignment="1">
      <alignment horizontal="right" vertical="top"/>
    </xf>
    <xf numFmtId="3" fontId="15" fillId="7" borderId="26" xfId="0" applyNumberFormat="1" applyFont="1" applyFill="1" applyBorder="1" applyAlignment="1">
      <alignment horizontal="right" vertical="top"/>
    </xf>
    <xf numFmtId="3" fontId="15" fillId="7" borderId="27" xfId="0" applyNumberFormat="1" applyFont="1" applyFill="1" applyBorder="1" applyAlignment="1">
      <alignment horizontal="right" vertical="top"/>
    </xf>
    <xf numFmtId="3" fontId="15" fillId="7" borderId="48" xfId="0" applyNumberFormat="1" applyFont="1" applyFill="1" applyBorder="1" applyAlignment="1">
      <alignment horizontal="right" vertical="top"/>
    </xf>
    <xf numFmtId="3" fontId="14" fillId="0" borderId="107" xfId="3" applyNumberFormat="1" applyFont="1" applyBorder="1" applyAlignment="1" applyProtection="1">
      <alignment horizontal="right"/>
      <protection locked="0"/>
    </xf>
    <xf numFmtId="3" fontId="14" fillId="0" borderId="107" xfId="0" applyNumberFormat="1" applyFont="1" applyBorder="1" applyAlignment="1" applyProtection="1">
      <alignment horizontal="right"/>
      <protection locked="0"/>
    </xf>
    <xf numFmtId="0" fontId="16" fillId="4" borderId="24" xfId="0" applyFont="1" applyFill="1" applyBorder="1" applyAlignment="1">
      <alignment horizontal="left" vertical="top" wrapText="1" indent="1"/>
    </xf>
    <xf numFmtId="0" fontId="17" fillId="11" borderId="6" xfId="0" applyFont="1" applyFill="1" applyBorder="1" applyAlignment="1">
      <alignment horizontal="left" vertical="top" wrapText="1"/>
    </xf>
    <xf numFmtId="3" fontId="14" fillId="0" borderId="101" xfId="0" applyNumberFormat="1" applyFont="1" applyBorder="1" applyAlignment="1" applyProtection="1">
      <alignment horizontal="right" vertical="top"/>
      <protection locked="0"/>
    </xf>
    <xf numFmtId="0" fontId="17" fillId="6" borderId="3" xfId="0" applyFont="1" applyFill="1" applyBorder="1" applyAlignment="1">
      <alignment horizontal="left" vertical="top" wrapText="1"/>
    </xf>
    <xf numFmtId="0" fontId="14" fillId="6" borderId="3" xfId="0" applyFont="1" applyFill="1" applyBorder="1" applyAlignment="1" applyProtection="1">
      <alignment vertical="top"/>
      <protection locked="0"/>
    </xf>
    <xf numFmtId="0" fontId="17" fillId="6" borderId="7" xfId="0" applyFont="1" applyFill="1" applyBorder="1" applyAlignment="1">
      <alignment horizontal="left" vertical="top" wrapText="1"/>
    </xf>
    <xf numFmtId="0" fontId="14" fillId="6" borderId="7" xfId="0" applyFont="1" applyFill="1" applyBorder="1" applyAlignment="1" applyProtection="1">
      <alignment vertical="top"/>
      <protection locked="0"/>
    </xf>
    <xf numFmtId="0" fontId="17" fillId="8" borderId="12" xfId="0" applyFont="1" applyFill="1" applyBorder="1" applyAlignment="1">
      <alignment horizontal="left" vertical="top" wrapText="1"/>
    </xf>
    <xf numFmtId="0" fontId="16" fillId="0" borderId="12" xfId="0" applyFont="1" applyBorder="1" applyAlignment="1" applyProtection="1">
      <alignment horizontal="left" vertical="top" wrapText="1"/>
      <protection locked="0"/>
    </xf>
    <xf numFmtId="0" fontId="22" fillId="0" borderId="0" xfId="0" applyFont="1" applyAlignment="1">
      <alignment horizontal="left" vertical="top"/>
    </xf>
    <xf numFmtId="0" fontId="16" fillId="0" borderId="12" xfId="0" applyFont="1" applyBorder="1" applyAlignment="1">
      <alignment horizontal="right" vertical="top" wrapText="1"/>
    </xf>
    <xf numFmtId="0" fontId="14" fillId="0" borderId="7" xfId="0" applyFont="1" applyBorder="1" applyAlignment="1">
      <alignment horizontal="left" indent="1"/>
    </xf>
    <xf numFmtId="0" fontId="16" fillId="0" borderId="11" xfId="0" applyFont="1" applyBorder="1" applyAlignment="1">
      <alignment horizontal="right" vertical="top"/>
    </xf>
    <xf numFmtId="0" fontId="34" fillId="0" borderId="24" xfId="0" applyFont="1" applyBorder="1" applyAlignment="1">
      <alignment vertical="center"/>
    </xf>
    <xf numFmtId="0" fontId="14" fillId="0" borderId="21" xfId="0" applyFont="1" applyBorder="1" applyAlignment="1">
      <alignment horizontal="right" vertical="center"/>
    </xf>
    <xf numFmtId="0" fontId="34" fillId="0" borderId="25" xfId="0" applyFont="1" applyBorder="1" applyAlignment="1">
      <alignment vertical="center"/>
    </xf>
    <xf numFmtId="0" fontId="1" fillId="0" borderId="0" xfId="0" applyFont="1" applyAlignment="1">
      <alignment horizontal="right"/>
    </xf>
    <xf numFmtId="3" fontId="14" fillId="0" borderId="94" xfId="0" applyNumberFormat="1" applyFont="1" applyBorder="1" applyAlignment="1" applyProtection="1">
      <alignment horizontal="right"/>
      <protection locked="0"/>
    </xf>
    <xf numFmtId="3" fontId="14" fillId="0" borderId="95" xfId="0" applyNumberFormat="1" applyFont="1" applyBorder="1" applyAlignment="1" applyProtection="1">
      <alignment horizontal="right"/>
      <protection locked="0"/>
    </xf>
    <xf numFmtId="3" fontId="14" fillId="7" borderId="95" xfId="0" applyNumberFormat="1" applyFont="1" applyFill="1" applyBorder="1" applyAlignment="1">
      <alignment horizontal="right"/>
    </xf>
    <xf numFmtId="3" fontId="14" fillId="0" borderId="96" xfId="0" applyNumberFormat="1" applyFont="1" applyBorder="1" applyAlignment="1" applyProtection="1">
      <alignment horizontal="right" wrapText="1"/>
      <protection locked="0"/>
    </xf>
    <xf numFmtId="3" fontId="15" fillId="8" borderId="3" xfId="0" applyNumberFormat="1" applyFont="1" applyFill="1" applyBorder="1" applyAlignment="1">
      <alignment horizontal="right"/>
    </xf>
    <xf numFmtId="3" fontId="15" fillId="8" borderId="14" xfId="0" applyNumberFormat="1" applyFont="1" applyFill="1" applyBorder="1" applyAlignment="1">
      <alignment horizontal="right"/>
    </xf>
    <xf numFmtId="3" fontId="14" fillId="6" borderId="7" xfId="0" applyNumberFormat="1" applyFont="1" applyFill="1" applyBorder="1" applyAlignment="1">
      <alignment horizontal="right" wrapText="1"/>
    </xf>
    <xf numFmtId="3" fontId="14" fillId="6" borderId="10" xfId="0" applyNumberFormat="1" applyFont="1" applyFill="1" applyBorder="1" applyAlignment="1">
      <alignment horizontal="right" wrapText="1"/>
    </xf>
    <xf numFmtId="3" fontId="14" fillId="6" borderId="13" xfId="3" applyNumberFormat="1" applyFont="1" applyFill="1" applyBorder="1" applyAlignment="1">
      <alignment horizontal="right"/>
    </xf>
    <xf numFmtId="3" fontId="15" fillId="8" borderId="13" xfId="3" applyNumberFormat="1" applyFont="1" applyFill="1" applyBorder="1" applyAlignment="1">
      <alignment horizontal="right"/>
    </xf>
    <xf numFmtId="3" fontId="14" fillId="0" borderId="66" xfId="0" applyNumberFormat="1" applyFont="1" applyBorder="1" applyAlignment="1" applyProtection="1">
      <alignment horizontal="right"/>
      <protection locked="0"/>
    </xf>
    <xf numFmtId="3" fontId="14" fillId="0" borderId="65" xfId="0" applyNumberFormat="1" applyFont="1" applyBorder="1" applyAlignment="1" applyProtection="1">
      <alignment horizontal="right"/>
      <protection locked="0"/>
    </xf>
    <xf numFmtId="3" fontId="14" fillId="0" borderId="70" xfId="0" applyNumberFormat="1" applyFont="1" applyBorder="1" applyAlignment="1" applyProtection="1">
      <alignment horizontal="right"/>
      <protection locked="0"/>
    </xf>
    <xf numFmtId="3" fontId="14" fillId="0" borderId="69" xfId="0" applyNumberFormat="1" applyFont="1" applyBorder="1" applyAlignment="1" applyProtection="1">
      <alignment horizontal="right"/>
      <protection locked="0"/>
    </xf>
    <xf numFmtId="3" fontId="14" fillId="0" borderId="94" xfId="0" applyNumberFormat="1" applyFont="1" applyBorder="1" applyAlignment="1" applyProtection="1">
      <alignment horizontal="right" vertical="top"/>
      <protection locked="0"/>
    </xf>
    <xf numFmtId="3" fontId="14" fillId="0" borderId="95" xfId="0" applyNumberFormat="1" applyFont="1" applyBorder="1" applyAlignment="1" applyProtection="1">
      <alignment horizontal="right" vertical="top"/>
      <protection locked="0"/>
    </xf>
    <xf numFmtId="3" fontId="14" fillId="0" borderId="70" xfId="0" applyNumberFormat="1" applyFont="1" applyBorder="1" applyAlignment="1" applyProtection="1">
      <alignment horizontal="right" vertical="top"/>
      <protection locked="0"/>
    </xf>
    <xf numFmtId="3" fontId="14" fillId="0" borderId="69" xfId="0" applyNumberFormat="1" applyFont="1" applyBorder="1" applyAlignment="1" applyProtection="1">
      <alignment horizontal="right" vertical="top"/>
      <protection locked="0"/>
    </xf>
    <xf numFmtId="3" fontId="14" fillId="6" borderId="0" xfId="0" applyNumberFormat="1" applyFont="1" applyFill="1" applyAlignment="1">
      <alignment horizontal="right"/>
    </xf>
    <xf numFmtId="3" fontId="14" fillId="6" borderId="9" xfId="0" applyNumberFormat="1" applyFont="1" applyFill="1" applyBorder="1" applyAlignment="1">
      <alignment horizontal="right"/>
    </xf>
    <xf numFmtId="3" fontId="14" fillId="6" borderId="7" xfId="0" applyNumberFormat="1" applyFont="1" applyFill="1" applyBorder="1"/>
    <xf numFmtId="3" fontId="14" fillId="6" borderId="10" xfId="0" applyNumberFormat="1" applyFont="1" applyFill="1" applyBorder="1"/>
    <xf numFmtId="3" fontId="17" fillId="12" borderId="3" xfId="0" applyNumberFormat="1" applyFont="1" applyFill="1" applyBorder="1" applyAlignment="1">
      <alignment horizontal="right"/>
    </xf>
    <xf numFmtId="3" fontId="17" fillId="12" borderId="14" xfId="0" applyNumberFormat="1" applyFont="1" applyFill="1" applyBorder="1" applyAlignment="1">
      <alignment horizontal="right"/>
    </xf>
    <xf numFmtId="3" fontId="14" fillId="6" borderId="7" xfId="0" applyNumberFormat="1" applyFont="1" applyFill="1" applyBorder="1" applyAlignment="1">
      <alignment horizontal="right"/>
    </xf>
    <xf numFmtId="3" fontId="14" fillId="6" borderId="10" xfId="0" applyNumberFormat="1" applyFont="1" applyFill="1" applyBorder="1" applyAlignment="1">
      <alignment horizontal="right"/>
    </xf>
    <xf numFmtId="0" fontId="18" fillId="9" borderId="8" xfId="0" applyFont="1" applyFill="1" applyBorder="1" applyAlignment="1">
      <alignment horizontal="right" vertical="center" wrapText="1"/>
    </xf>
    <xf numFmtId="0" fontId="18" fillId="9" borderId="0" xfId="0" applyFont="1" applyFill="1" applyAlignment="1">
      <alignment horizontal="right" vertical="center" wrapText="1"/>
    </xf>
    <xf numFmtId="3" fontId="16" fillId="4" borderId="13" xfId="0" applyNumberFormat="1" applyFont="1" applyFill="1" applyBorder="1" applyProtection="1">
      <protection locked="0"/>
    </xf>
    <xf numFmtId="3" fontId="16" fillId="4" borderId="5" xfId="0" applyNumberFormat="1" applyFont="1" applyFill="1" applyBorder="1" applyProtection="1">
      <protection locked="0"/>
    </xf>
    <xf numFmtId="3" fontId="16" fillId="0" borderId="102" xfId="0" applyNumberFormat="1" applyFont="1" applyBorder="1" applyProtection="1">
      <protection locked="0"/>
    </xf>
    <xf numFmtId="3" fontId="16" fillId="0" borderId="68" xfId="0" applyNumberFormat="1" applyFont="1" applyBorder="1" applyProtection="1">
      <protection locked="0"/>
    </xf>
    <xf numFmtId="3" fontId="16" fillId="0" borderId="110" xfId="0" applyNumberFormat="1" applyFont="1" applyBorder="1" applyProtection="1">
      <protection locked="0"/>
    </xf>
    <xf numFmtId="14" fontId="12" fillId="5" borderId="122" xfId="0" applyNumberFormat="1" applyFont="1" applyFill="1" applyBorder="1" applyAlignment="1">
      <alignment horizontal="center" vertical="center" wrapText="1"/>
    </xf>
    <xf numFmtId="0" fontId="17" fillId="12" borderId="5" xfId="0" applyFont="1" applyFill="1" applyBorder="1" applyAlignment="1">
      <alignment horizontal="left"/>
    </xf>
    <xf numFmtId="3" fontId="17" fillId="12" borderId="4" xfId="0" applyNumberFormat="1" applyFont="1" applyFill="1" applyBorder="1" applyAlignment="1">
      <alignment horizontal="right"/>
    </xf>
    <xf numFmtId="0" fontId="16" fillId="6" borderId="4" xfId="0" applyFont="1" applyFill="1" applyBorder="1" applyAlignment="1">
      <alignment horizontal="left"/>
    </xf>
    <xf numFmtId="0" fontId="18" fillId="9" borderId="128" xfId="0" applyFont="1" applyFill="1" applyBorder="1" applyAlignment="1">
      <alignment horizontal="right" vertical="center" wrapText="1"/>
    </xf>
    <xf numFmtId="0" fontId="16" fillId="8" borderId="11" xfId="0" applyFont="1" applyFill="1" applyBorder="1" applyAlignment="1">
      <alignment horizontal="right"/>
    </xf>
    <xf numFmtId="0" fontId="17" fillId="12" borderId="6" xfId="0" applyFont="1" applyFill="1" applyBorder="1" applyAlignment="1">
      <alignment horizontal="left" indent="1"/>
    </xf>
    <xf numFmtId="3" fontId="17" fillId="12" borderId="7" xfId="0" applyNumberFormat="1" applyFont="1" applyFill="1" applyBorder="1" applyAlignment="1">
      <alignment horizontal="right"/>
    </xf>
    <xf numFmtId="3" fontId="17" fillId="12" borderId="10" xfId="0" applyNumberFormat="1" applyFont="1" applyFill="1" applyBorder="1" applyAlignment="1">
      <alignment horizontal="right"/>
    </xf>
    <xf numFmtId="0" fontId="0" fillId="6" borderId="124" xfId="0" applyFill="1" applyBorder="1"/>
    <xf numFmtId="3" fontId="16" fillId="7" borderId="94" xfId="0" applyNumberFormat="1" applyFont="1" applyFill="1" applyBorder="1"/>
    <xf numFmtId="3" fontId="16" fillId="7" borderId="95" xfId="0" applyNumberFormat="1" applyFont="1" applyFill="1" applyBorder="1"/>
    <xf numFmtId="3" fontId="17" fillId="11" borderId="46" xfId="0" applyNumberFormat="1" applyFont="1" applyFill="1" applyBorder="1"/>
    <xf numFmtId="0" fontId="16" fillId="7" borderId="92" xfId="0" applyFont="1" applyFill="1" applyBorder="1" applyAlignment="1">
      <alignment horizontal="right"/>
    </xf>
    <xf numFmtId="0" fontId="19" fillId="11" borderId="3" xfId="0" applyFont="1" applyFill="1" applyBorder="1" applyAlignment="1">
      <alignment horizontal="left" indent="1"/>
    </xf>
    <xf numFmtId="3" fontId="17" fillId="11" borderId="131" xfId="0" applyNumberFormat="1" applyFont="1" applyFill="1" applyBorder="1"/>
    <xf numFmtId="3" fontId="17" fillId="11" borderId="113" xfId="0" applyNumberFormat="1" applyFont="1" applyFill="1" applyBorder="1"/>
    <xf numFmtId="3" fontId="17" fillId="11" borderId="3" xfId="0" applyNumberFormat="1" applyFont="1" applyFill="1" applyBorder="1"/>
    <xf numFmtId="3" fontId="17" fillId="11" borderId="98" xfId="0" applyNumberFormat="1" applyFont="1" applyFill="1" applyBorder="1"/>
    <xf numFmtId="3" fontId="16" fillId="0" borderId="77" xfId="0" applyNumberFormat="1" applyFont="1" applyBorder="1" applyProtection="1">
      <protection locked="0"/>
    </xf>
    <xf numFmtId="3" fontId="16" fillId="0" borderId="20" xfId="0" applyNumberFormat="1" applyFont="1" applyBorder="1" applyProtection="1">
      <protection locked="0"/>
    </xf>
    <xf numFmtId="0" fontId="16" fillId="4" borderId="4" xfId="0" applyFont="1" applyFill="1" applyBorder="1" applyAlignment="1">
      <alignment horizontal="left" indent="2"/>
    </xf>
    <xf numFmtId="0" fontId="20" fillId="9" borderId="130" xfId="0" applyFont="1" applyFill="1" applyBorder="1" applyAlignment="1">
      <alignment horizontal="right" vertical="center" wrapText="1"/>
    </xf>
    <xf numFmtId="0" fontId="17" fillId="8" borderId="3" xfId="0" applyFont="1" applyFill="1" applyBorder="1" applyAlignment="1">
      <alignment horizontal="right" wrapText="1"/>
    </xf>
    <xf numFmtId="0" fontId="17" fillId="8" borderId="14" xfId="0" applyFont="1" applyFill="1" applyBorder="1" applyAlignment="1">
      <alignment horizontal="right" wrapText="1"/>
    </xf>
    <xf numFmtId="3" fontId="14" fillId="0" borderId="97" xfId="0" applyNumberFormat="1" applyFont="1" applyBorder="1" applyProtection="1">
      <protection locked="0"/>
    </xf>
    <xf numFmtId="3" fontId="14" fillId="0" borderId="95" xfId="0" applyNumberFormat="1" applyFont="1" applyBorder="1" applyProtection="1">
      <protection locked="0"/>
    </xf>
    <xf numFmtId="3" fontId="15" fillId="7" borderId="36" xfId="0" applyNumberFormat="1" applyFont="1" applyFill="1" applyBorder="1"/>
    <xf numFmtId="3" fontId="14" fillId="0" borderId="94" xfId="0" applyNumberFormat="1" applyFont="1" applyBorder="1" applyProtection="1">
      <protection locked="0"/>
    </xf>
    <xf numFmtId="3" fontId="14" fillId="0" borderId="96" xfId="0" applyNumberFormat="1" applyFont="1" applyBorder="1" applyProtection="1">
      <protection locked="0"/>
    </xf>
    <xf numFmtId="3" fontId="15" fillId="7" borderId="46" xfId="0" applyNumberFormat="1" applyFont="1" applyFill="1" applyBorder="1" applyAlignment="1">
      <alignment vertical="top"/>
    </xf>
    <xf numFmtId="4" fontId="14" fillId="0" borderId="94" xfId="0" applyNumberFormat="1" applyFont="1" applyBorder="1" applyProtection="1">
      <protection locked="0"/>
    </xf>
    <xf numFmtId="4" fontId="14" fillId="0" borderId="96" xfId="0" applyNumberFormat="1" applyFont="1" applyBorder="1" applyProtection="1">
      <protection locked="0"/>
    </xf>
    <xf numFmtId="4" fontId="15" fillId="7" borderId="36" xfId="0" applyNumberFormat="1" applyFont="1" applyFill="1" applyBorder="1"/>
    <xf numFmtId="14" fontId="12" fillId="5" borderId="83" xfId="0" applyNumberFormat="1" applyFont="1" applyFill="1" applyBorder="1" applyAlignment="1">
      <alignment horizontal="center" vertical="center" wrapText="1"/>
    </xf>
    <xf numFmtId="14" fontId="12" fillId="5" borderId="132" xfId="0" applyNumberFormat="1" applyFont="1" applyFill="1" applyBorder="1" applyAlignment="1">
      <alignment horizontal="center" vertical="center" wrapText="1"/>
    </xf>
    <xf numFmtId="14" fontId="12" fillId="5" borderId="53" xfId="0" applyNumberFormat="1" applyFont="1" applyFill="1" applyBorder="1" applyAlignment="1">
      <alignment horizontal="center" vertical="center" wrapText="1"/>
    </xf>
    <xf numFmtId="14" fontId="12" fillId="5" borderId="10" xfId="0" applyNumberFormat="1" applyFont="1" applyFill="1" applyBorder="1" applyAlignment="1">
      <alignment horizontal="center" vertical="center" wrapText="1"/>
    </xf>
    <xf numFmtId="0" fontId="12" fillId="5" borderId="92" xfId="0" applyFont="1" applyFill="1" applyBorder="1" applyAlignment="1">
      <alignment wrapText="1"/>
    </xf>
    <xf numFmtId="168" fontId="14" fillId="0" borderId="67" xfId="3" applyNumberFormat="1" applyFont="1" applyFill="1" applyBorder="1" applyAlignment="1" applyProtection="1">
      <alignment horizontal="right" vertical="top"/>
    </xf>
    <xf numFmtId="3" fontId="14" fillId="0" borderId="46" xfId="0" applyNumberFormat="1" applyFont="1" applyBorder="1" applyAlignment="1" applyProtection="1">
      <alignment horizontal="right"/>
      <protection locked="0"/>
    </xf>
    <xf numFmtId="3" fontId="14" fillId="0" borderId="47" xfId="0" applyNumberFormat="1" applyFont="1" applyBorder="1" applyAlignment="1" applyProtection="1">
      <alignment horizontal="right"/>
      <protection locked="0"/>
    </xf>
    <xf numFmtId="168" fontId="14" fillId="6" borderId="6" xfId="3" applyNumberFormat="1" applyFont="1" applyFill="1" applyBorder="1" applyAlignment="1" applyProtection="1">
      <alignment horizontal="right" vertical="top"/>
    </xf>
    <xf numFmtId="168" fontId="14" fillId="6" borderId="7" xfId="3" applyNumberFormat="1" applyFont="1" applyFill="1" applyBorder="1" applyAlignment="1" applyProtection="1">
      <alignment horizontal="right" vertical="top"/>
    </xf>
    <xf numFmtId="168" fontId="14" fillId="6" borderId="10" xfId="3" applyNumberFormat="1" applyFont="1" applyFill="1" applyBorder="1" applyAlignment="1" applyProtection="1">
      <alignment horizontal="right" vertical="top"/>
    </xf>
    <xf numFmtId="0" fontId="16" fillId="6" borderId="4" xfId="0" applyFont="1" applyFill="1" applyBorder="1"/>
    <xf numFmtId="0" fontId="16" fillId="6" borderId="13" xfId="0" applyFont="1" applyFill="1" applyBorder="1"/>
    <xf numFmtId="3" fontId="14" fillId="0" borderId="121" xfId="0" applyNumberFormat="1" applyFont="1" applyBorder="1" applyAlignment="1" applyProtection="1">
      <alignment horizontal="right" vertical="top"/>
      <protection locked="0"/>
    </xf>
    <xf numFmtId="3" fontId="14" fillId="0" borderId="96" xfId="0" applyNumberFormat="1" applyFont="1" applyBorder="1" applyAlignment="1" applyProtection="1">
      <alignment horizontal="right" vertical="top"/>
      <protection locked="0"/>
    </xf>
    <xf numFmtId="3" fontId="19" fillId="12" borderId="3" xfId="0" applyNumberFormat="1" applyFont="1" applyFill="1" applyBorder="1" applyAlignment="1">
      <alignment horizontal="right" vertical="top"/>
    </xf>
    <xf numFmtId="3" fontId="19" fillId="12" borderId="14" xfId="0" applyNumberFormat="1" applyFont="1" applyFill="1" applyBorder="1" applyAlignment="1">
      <alignment horizontal="right" vertical="top"/>
    </xf>
    <xf numFmtId="3" fontId="14" fillId="6" borderId="6" xfId="0" applyNumberFormat="1" applyFont="1" applyFill="1" applyBorder="1" applyAlignment="1" applyProtection="1">
      <alignment horizontal="right" vertical="top"/>
      <protection locked="0"/>
    </xf>
    <xf numFmtId="3" fontId="14" fillId="6" borderId="7" xfId="0" applyNumberFormat="1" applyFont="1" applyFill="1" applyBorder="1" applyAlignment="1" applyProtection="1">
      <alignment horizontal="right" vertical="top"/>
      <protection locked="0"/>
    </xf>
    <xf numFmtId="3" fontId="14" fillId="6" borderId="10" xfId="0" applyNumberFormat="1" applyFont="1" applyFill="1" applyBorder="1" applyAlignment="1" applyProtection="1">
      <alignment horizontal="right" vertical="top"/>
      <protection locked="0"/>
    </xf>
    <xf numFmtId="3" fontId="15" fillId="8" borderId="3" xfId="0" applyNumberFormat="1" applyFont="1" applyFill="1" applyBorder="1" applyAlignment="1">
      <alignment horizontal="right" vertical="top"/>
    </xf>
    <xf numFmtId="3" fontId="15" fillId="8" borderId="14" xfId="0" applyNumberFormat="1" applyFont="1" applyFill="1" applyBorder="1" applyAlignment="1">
      <alignment horizontal="right" vertical="top"/>
    </xf>
    <xf numFmtId="3" fontId="14" fillId="6" borderId="3" xfId="0" applyNumberFormat="1" applyFont="1" applyFill="1" applyBorder="1" applyAlignment="1">
      <alignment horizontal="right" vertical="top"/>
    </xf>
    <xf numFmtId="3" fontId="14" fillId="6" borderId="14" xfId="0" applyNumberFormat="1" applyFont="1" applyFill="1" applyBorder="1" applyAlignment="1">
      <alignment horizontal="right" vertical="top"/>
    </xf>
    <xf numFmtId="3" fontId="14" fillId="0" borderId="108" xfId="0" applyNumberFormat="1" applyFont="1" applyBorder="1" applyAlignment="1" applyProtection="1">
      <alignment horizontal="right" vertical="top"/>
      <protection locked="0"/>
    </xf>
    <xf numFmtId="3" fontId="14" fillId="0" borderId="109" xfId="0" applyNumberFormat="1" applyFont="1" applyBorder="1" applyAlignment="1" applyProtection="1">
      <alignment horizontal="right" vertical="top"/>
      <protection locked="0"/>
    </xf>
    <xf numFmtId="3" fontId="16" fillId="6" borderId="7" xfId="0" applyNumberFormat="1" applyFont="1" applyFill="1" applyBorder="1" applyAlignment="1">
      <alignment horizontal="right" vertical="top"/>
    </xf>
    <xf numFmtId="3" fontId="16" fillId="6" borderId="10" xfId="0" applyNumberFormat="1" applyFont="1" applyFill="1" applyBorder="1" applyAlignment="1">
      <alignment horizontal="right" vertical="top"/>
    </xf>
    <xf numFmtId="3" fontId="14" fillId="0" borderId="46" xfId="0" applyNumberFormat="1" applyFont="1" applyBorder="1" applyAlignment="1" applyProtection="1">
      <alignment horizontal="right" vertical="top"/>
      <protection locked="0"/>
    </xf>
    <xf numFmtId="3" fontId="16" fillId="6" borderId="3" xfId="0" applyNumberFormat="1" applyFont="1" applyFill="1" applyBorder="1" applyAlignment="1">
      <alignment horizontal="right" vertical="top"/>
    </xf>
    <xf numFmtId="3" fontId="16" fillId="6" borderId="14" xfId="0" applyNumberFormat="1" applyFont="1" applyFill="1" applyBorder="1" applyAlignment="1">
      <alignment horizontal="right" vertical="top"/>
    </xf>
    <xf numFmtId="3" fontId="14" fillId="6" borderId="7" xfId="0" applyNumberFormat="1" applyFont="1" applyFill="1" applyBorder="1" applyAlignment="1">
      <alignment horizontal="right" vertical="top"/>
    </xf>
    <xf numFmtId="3" fontId="14" fillId="6" borderId="10" xfId="0" applyNumberFormat="1" applyFont="1" applyFill="1" applyBorder="1" applyAlignment="1">
      <alignment horizontal="right" vertical="top"/>
    </xf>
    <xf numFmtId="3" fontId="14" fillId="6" borderId="0" xfId="0" applyNumberFormat="1" applyFont="1" applyFill="1" applyAlignment="1">
      <alignment horizontal="right" vertical="top"/>
    </xf>
    <xf numFmtId="3" fontId="14" fillId="6" borderId="9" xfId="0" applyNumberFormat="1" applyFont="1" applyFill="1" applyBorder="1" applyAlignment="1">
      <alignment horizontal="right" vertical="top"/>
    </xf>
    <xf numFmtId="0" fontId="16" fillId="0" borderId="0" xfId="0" applyFont="1" applyAlignment="1">
      <alignment horizontal="right" vertical="top"/>
    </xf>
    <xf numFmtId="3" fontId="14" fillId="0" borderId="0" xfId="0" applyNumberFormat="1" applyFont="1" applyAlignment="1" applyProtection="1">
      <alignment horizontal="right" vertical="top"/>
      <protection locked="0"/>
    </xf>
    <xf numFmtId="3" fontId="16" fillId="0" borderId="94" xfId="0" applyNumberFormat="1" applyFont="1" applyBorder="1" applyAlignment="1" applyProtection="1">
      <alignment vertical="top" wrapText="1"/>
      <protection locked="0"/>
    </xf>
    <xf numFmtId="3" fontId="16" fillId="0" borderId="95" xfId="0" applyNumberFormat="1" applyFont="1" applyBorder="1" applyAlignment="1" applyProtection="1">
      <alignment vertical="top" wrapText="1"/>
      <protection locked="0"/>
    </xf>
    <xf numFmtId="3" fontId="16" fillId="0" borderId="121" xfId="0" applyNumberFormat="1" applyFont="1" applyBorder="1" applyAlignment="1" applyProtection="1">
      <alignment vertical="top" wrapText="1"/>
      <protection locked="0"/>
    </xf>
    <xf numFmtId="3" fontId="17" fillId="7" borderId="46" xfId="0" applyNumberFormat="1" applyFont="1" applyFill="1" applyBorder="1" applyAlignment="1">
      <alignment vertical="top" wrapText="1"/>
    </xf>
    <xf numFmtId="3" fontId="16" fillId="0" borderId="97" xfId="0" applyNumberFormat="1" applyFont="1" applyBorder="1" applyAlignment="1" applyProtection="1">
      <alignment vertical="top" wrapText="1"/>
      <protection locked="0"/>
    </xf>
    <xf numFmtId="3" fontId="16" fillId="0" borderId="96" xfId="0" applyNumberFormat="1" applyFont="1" applyBorder="1" applyAlignment="1" applyProtection="1">
      <alignment vertical="top" wrapText="1"/>
      <protection locked="0"/>
    </xf>
    <xf numFmtId="0" fontId="17" fillId="8" borderId="3" xfId="0" applyFont="1" applyFill="1" applyBorder="1" applyAlignment="1">
      <alignment horizontal="right" vertical="top" wrapText="1"/>
    </xf>
    <xf numFmtId="0" fontId="17" fillId="8" borderId="14" xfId="0" applyFont="1" applyFill="1" applyBorder="1" applyAlignment="1">
      <alignment horizontal="right" vertical="top" wrapText="1"/>
    </xf>
    <xf numFmtId="3" fontId="17" fillId="8" borderId="3" xfId="0" applyNumberFormat="1" applyFont="1" applyFill="1" applyBorder="1" applyAlignment="1">
      <alignment horizontal="right" vertical="top" wrapText="1"/>
    </xf>
    <xf numFmtId="3" fontId="17" fillId="8" borderId="14" xfId="0" applyNumberFormat="1" applyFont="1" applyFill="1" applyBorder="1" applyAlignment="1">
      <alignment horizontal="right" vertical="top" wrapText="1"/>
    </xf>
    <xf numFmtId="3" fontId="16" fillId="0" borderId="46" xfId="0" applyNumberFormat="1" applyFont="1" applyBorder="1" applyAlignment="1" applyProtection="1">
      <alignment vertical="top" wrapText="1"/>
      <protection locked="0"/>
    </xf>
    <xf numFmtId="3" fontId="16" fillId="6" borderId="3" xfId="0" applyNumberFormat="1" applyFont="1" applyFill="1" applyBorder="1" applyAlignment="1">
      <alignment vertical="top" wrapText="1"/>
    </xf>
    <xf numFmtId="3" fontId="16" fillId="6" borderId="14" xfId="0" applyNumberFormat="1" applyFont="1" applyFill="1" applyBorder="1" applyAlignment="1">
      <alignment vertical="top" wrapText="1"/>
    </xf>
    <xf numFmtId="3" fontId="16" fillId="0" borderId="108" xfId="0" applyNumberFormat="1" applyFont="1" applyBorder="1" applyAlignment="1" applyProtection="1">
      <alignment vertical="top" wrapText="1"/>
      <protection locked="0"/>
    </xf>
    <xf numFmtId="3" fontId="16" fillId="0" borderId="109" xfId="0" applyNumberFormat="1" applyFont="1" applyBorder="1" applyAlignment="1" applyProtection="1">
      <alignment vertical="top" wrapText="1"/>
      <protection locked="0"/>
    </xf>
    <xf numFmtId="3" fontId="16" fillId="6" borderId="7" xfId="0" applyNumberFormat="1" applyFont="1" applyFill="1" applyBorder="1" applyAlignment="1">
      <alignment vertical="top" wrapText="1"/>
    </xf>
    <xf numFmtId="3" fontId="16" fillId="6" borderId="10" xfId="0" applyNumberFormat="1" applyFont="1" applyFill="1" applyBorder="1" applyAlignment="1">
      <alignment vertical="top" wrapText="1"/>
    </xf>
    <xf numFmtId="3" fontId="17" fillId="8" borderId="0" xfId="0" applyNumberFormat="1" applyFont="1" applyFill="1" applyAlignment="1">
      <alignment horizontal="right" vertical="top" wrapText="1"/>
    </xf>
    <xf numFmtId="3" fontId="17" fillId="8" borderId="9" xfId="0" applyNumberFormat="1" applyFont="1" applyFill="1" applyBorder="1" applyAlignment="1">
      <alignment horizontal="right" vertical="top" wrapText="1"/>
    </xf>
    <xf numFmtId="3" fontId="14" fillId="6" borderId="3" xfId="0" applyNumberFormat="1" applyFont="1" applyFill="1" applyBorder="1" applyAlignment="1">
      <alignment vertical="top"/>
    </xf>
    <xf numFmtId="3" fontId="14" fillId="6" borderId="14" xfId="0" applyNumberFormat="1" applyFont="1" applyFill="1" applyBorder="1" applyAlignment="1">
      <alignment vertical="top"/>
    </xf>
    <xf numFmtId="3" fontId="14" fillId="6" borderId="7" xfId="0" applyNumberFormat="1" applyFont="1" applyFill="1" applyBorder="1" applyAlignment="1">
      <alignment vertical="top"/>
    </xf>
    <xf numFmtId="3" fontId="14" fillId="6" borderId="10" xfId="0" applyNumberFormat="1" applyFont="1" applyFill="1" applyBorder="1" applyAlignment="1">
      <alignment vertical="top"/>
    </xf>
    <xf numFmtId="3" fontId="14" fillId="6" borderId="0" xfId="0" applyNumberFormat="1" applyFont="1" applyFill="1" applyAlignment="1">
      <alignment vertical="top"/>
    </xf>
    <xf numFmtId="3" fontId="14" fillId="6" borderId="9" xfId="0" applyNumberFormat="1" applyFont="1" applyFill="1" applyBorder="1" applyAlignment="1">
      <alignment vertical="top"/>
    </xf>
    <xf numFmtId="3" fontId="14" fillId="0" borderId="46" xfId="2" applyNumberFormat="1" applyFont="1" applyBorder="1" applyAlignment="1" applyProtection="1">
      <alignment horizontal="right" vertical="top"/>
      <protection locked="0"/>
    </xf>
    <xf numFmtId="3" fontId="16" fillId="0" borderId="46" xfId="2" applyNumberFormat="1" applyFont="1" applyBorder="1" applyAlignment="1" applyProtection="1">
      <alignment horizontal="right" vertical="top"/>
      <protection locked="0"/>
    </xf>
    <xf numFmtId="3" fontId="16" fillId="4" borderId="4" xfId="0" applyNumberFormat="1" applyFont="1" applyFill="1" applyBorder="1" applyAlignment="1" applyProtection="1">
      <alignment horizontal="right"/>
      <protection locked="0"/>
    </xf>
    <xf numFmtId="3" fontId="16" fillId="14" borderId="78" xfId="0" applyNumberFormat="1" applyFont="1" applyFill="1" applyBorder="1" applyAlignment="1" applyProtection="1">
      <alignment horizontal="right"/>
      <protection locked="0"/>
    </xf>
    <xf numFmtId="3" fontId="16" fillId="14" borderId="24" xfId="0" applyNumberFormat="1" applyFont="1" applyFill="1" applyBorder="1" applyAlignment="1" applyProtection="1">
      <alignment horizontal="right"/>
      <protection locked="0"/>
    </xf>
    <xf numFmtId="3" fontId="16" fillId="14" borderId="25" xfId="0" applyNumberFormat="1" applyFont="1" applyFill="1" applyBorder="1" applyAlignment="1" applyProtection="1">
      <alignment horizontal="right"/>
      <protection locked="0"/>
    </xf>
    <xf numFmtId="3" fontId="17" fillId="11" borderId="5" xfId="0" applyNumberFormat="1" applyFont="1" applyFill="1" applyBorder="1" applyAlignment="1">
      <alignment horizontal="right"/>
    </xf>
    <xf numFmtId="3" fontId="16" fillId="0" borderId="5" xfId="0" applyNumberFormat="1" applyFont="1" applyBorder="1" applyAlignment="1" applyProtection="1">
      <alignment horizontal="right"/>
      <protection locked="0"/>
    </xf>
    <xf numFmtId="3" fontId="17" fillId="8" borderId="3" xfId="0" applyNumberFormat="1" applyFont="1" applyFill="1" applyBorder="1" applyAlignment="1">
      <alignment horizontal="right"/>
    </xf>
    <xf numFmtId="3" fontId="16" fillId="10" borderId="7" xfId="0" applyNumberFormat="1" applyFont="1" applyFill="1" applyBorder="1" applyAlignment="1">
      <alignment horizontal="right"/>
    </xf>
    <xf numFmtId="3" fontId="16" fillId="4" borderId="16" xfId="0" applyNumberFormat="1" applyFont="1" applyFill="1" applyBorder="1" applyAlignment="1" applyProtection="1">
      <alignment horizontal="right" vertical="top"/>
      <protection locked="0"/>
    </xf>
    <xf numFmtId="3" fontId="16" fillId="0" borderId="78" xfId="0" applyNumberFormat="1" applyFont="1" applyBorder="1" applyAlignment="1" applyProtection="1">
      <alignment horizontal="right" vertical="top"/>
      <protection locked="0"/>
    </xf>
    <xf numFmtId="3" fontId="16" fillId="0" borderId="25" xfId="0" applyNumberFormat="1" applyFont="1" applyBorder="1" applyAlignment="1" applyProtection="1">
      <alignment horizontal="right"/>
      <protection locked="0"/>
    </xf>
    <xf numFmtId="3" fontId="29" fillId="10" borderId="2" xfId="0" applyNumberFormat="1" applyFont="1" applyFill="1" applyBorder="1" applyAlignment="1">
      <alignment horizontal="right" vertical="top"/>
    </xf>
    <xf numFmtId="3" fontId="29" fillId="10" borderId="3" xfId="0" applyNumberFormat="1" applyFont="1" applyFill="1" applyBorder="1" applyAlignment="1">
      <alignment horizontal="right" vertical="top"/>
    </xf>
    <xf numFmtId="3" fontId="29" fillId="10" borderId="14" xfId="0" applyNumberFormat="1" applyFont="1" applyFill="1" applyBorder="1" applyAlignment="1">
      <alignment horizontal="right" vertical="top"/>
    </xf>
    <xf numFmtId="3" fontId="29" fillId="10" borderId="6" xfId="0" applyNumberFormat="1" applyFont="1" applyFill="1" applyBorder="1" applyAlignment="1">
      <alignment horizontal="right"/>
    </xf>
    <xf numFmtId="3" fontId="29" fillId="10" borderId="7" xfId="0" applyNumberFormat="1" applyFont="1" applyFill="1" applyBorder="1" applyAlignment="1">
      <alignment horizontal="right"/>
    </xf>
    <xf numFmtId="3" fontId="29" fillId="10" borderId="10" xfId="0" applyNumberFormat="1" applyFont="1" applyFill="1" applyBorder="1" applyAlignment="1">
      <alignment horizontal="right"/>
    </xf>
    <xf numFmtId="3" fontId="17" fillId="10" borderId="7" xfId="0" applyNumberFormat="1" applyFont="1" applyFill="1" applyBorder="1"/>
    <xf numFmtId="3" fontId="16" fillId="6" borderId="92" xfId="0" applyNumberFormat="1" applyFont="1" applyFill="1" applyBorder="1"/>
    <xf numFmtId="3" fontId="16" fillId="6" borderId="93" xfId="0" applyNumberFormat="1" applyFont="1" applyFill="1" applyBorder="1"/>
    <xf numFmtId="3" fontId="17" fillId="10" borderId="93" xfId="0" applyNumberFormat="1" applyFont="1" applyFill="1" applyBorder="1"/>
    <xf numFmtId="3" fontId="17" fillId="10" borderId="10" xfId="0" applyNumberFormat="1" applyFont="1" applyFill="1" applyBorder="1"/>
    <xf numFmtId="3" fontId="16" fillId="6" borderId="0" xfId="0" applyNumberFormat="1" applyFont="1" applyFill="1" applyAlignment="1">
      <alignment vertical="top" wrapText="1"/>
    </xf>
    <xf numFmtId="3" fontId="16" fillId="6" borderId="9" xfId="0" applyNumberFormat="1" applyFont="1" applyFill="1" applyBorder="1" applyAlignment="1">
      <alignment vertical="top" wrapText="1"/>
    </xf>
    <xf numFmtId="3" fontId="15" fillId="7" borderId="29" xfId="0" applyNumberFormat="1" applyFont="1" applyFill="1" applyBorder="1" applyAlignment="1">
      <alignment horizontal="right"/>
    </xf>
    <xf numFmtId="3" fontId="16" fillId="0" borderId="36" xfId="0" applyNumberFormat="1" applyFont="1" applyBorder="1" applyAlignment="1">
      <alignment vertical="top" wrapText="1"/>
    </xf>
    <xf numFmtId="3" fontId="16" fillId="0" borderId="29" xfId="0" applyNumberFormat="1" applyFont="1" applyBorder="1" applyAlignment="1">
      <alignment vertical="top" wrapText="1"/>
    </xf>
    <xf numFmtId="168" fontId="14" fillId="0" borderId="93" xfId="3" applyNumberFormat="1" applyFont="1" applyFill="1" applyBorder="1" applyAlignment="1" applyProtection="1">
      <alignment horizontal="right" vertical="top"/>
    </xf>
    <xf numFmtId="0" fontId="6" fillId="0" borderId="3" xfId="0" applyFont="1" applyBorder="1"/>
    <xf numFmtId="0" fontId="4" fillId="2" borderId="0" xfId="0" applyFont="1" applyFill="1"/>
    <xf numFmtId="0" fontId="15" fillId="2" borderId="0" xfId="0" applyFont="1" applyFill="1" applyAlignment="1">
      <alignment horizontal="center" vertical="center"/>
    </xf>
    <xf numFmtId="0" fontId="3" fillId="5" borderId="3" xfId="1" applyFont="1" applyFill="1" applyBorder="1" applyAlignment="1" applyProtection="1">
      <alignment horizontal="left" vertical="top" wrapText="1"/>
    </xf>
    <xf numFmtId="0" fontId="12" fillId="2" borderId="0" xfId="0" applyFont="1" applyFill="1" applyAlignment="1">
      <alignment horizontal="center" vertical="center" wrapText="1"/>
    </xf>
    <xf numFmtId="0" fontId="3" fillId="5" borderId="0" xfId="1" applyFont="1" applyFill="1" applyBorder="1" applyAlignment="1" applyProtection="1">
      <alignment horizontal="left" vertical="top" wrapText="1"/>
    </xf>
    <xf numFmtId="14" fontId="12" fillId="2" borderId="0" xfId="0" applyNumberFormat="1" applyFont="1" applyFill="1" applyAlignment="1">
      <alignment horizontal="right" wrapText="1"/>
    </xf>
    <xf numFmtId="3" fontId="15" fillId="2" borderId="0" xfId="0" applyNumberFormat="1" applyFont="1" applyFill="1" applyAlignment="1">
      <alignment horizontal="right" vertical="top"/>
    </xf>
    <xf numFmtId="0" fontId="14" fillId="0" borderId="37" xfId="0" applyFont="1" applyBorder="1" applyAlignment="1">
      <alignment horizontal="center" vertical="top"/>
    </xf>
    <xf numFmtId="3" fontId="14" fillId="2" borderId="0" xfId="0" applyNumberFormat="1" applyFont="1" applyFill="1" applyAlignment="1">
      <alignment horizontal="right" vertical="top"/>
    </xf>
    <xf numFmtId="0" fontId="14" fillId="0" borderId="38" xfId="0" applyFont="1" applyBorder="1" applyAlignment="1">
      <alignment horizontal="center" vertical="top"/>
    </xf>
    <xf numFmtId="9" fontId="14" fillId="0" borderId="38" xfId="0" applyNumberFormat="1" applyFont="1" applyBorder="1" applyAlignment="1" applyProtection="1">
      <alignment horizontal="right" vertical="top"/>
      <protection locked="0"/>
    </xf>
    <xf numFmtId="9" fontId="14" fillId="0" borderId="33" xfId="0" applyNumberFormat="1" applyFont="1" applyBorder="1" applyAlignment="1" applyProtection="1">
      <alignment horizontal="right" vertical="top"/>
      <protection locked="0"/>
    </xf>
    <xf numFmtId="9" fontId="16" fillId="0" borderId="38" xfId="2" applyNumberFormat="1" applyFont="1" applyBorder="1" applyAlignment="1" applyProtection="1">
      <alignment horizontal="right" vertical="top"/>
      <protection locked="0"/>
    </xf>
    <xf numFmtId="9" fontId="16" fillId="0" borderId="33" xfId="2" applyNumberFormat="1" applyFont="1" applyBorder="1" applyAlignment="1" applyProtection="1">
      <alignment horizontal="right" vertical="top"/>
      <protection locked="0"/>
    </xf>
    <xf numFmtId="3" fontId="14" fillId="2" borderId="0" xfId="0" applyNumberFormat="1" applyFont="1" applyFill="1" applyAlignment="1">
      <alignment vertical="top"/>
    </xf>
    <xf numFmtId="3" fontId="16" fillId="0" borderId="12" xfId="2" applyNumberFormat="1" applyFont="1" applyBorder="1" applyAlignment="1" applyProtection="1">
      <alignment vertical="top"/>
      <protection locked="0"/>
    </xf>
    <xf numFmtId="0" fontId="14" fillId="2" borderId="67" xfId="0" applyFont="1" applyFill="1" applyBorder="1" applyAlignment="1">
      <alignment horizontal="left" vertical="top" wrapText="1" indent="1"/>
    </xf>
    <xf numFmtId="0" fontId="1" fillId="2" borderId="77" xfId="0" applyFont="1" applyFill="1" applyBorder="1" applyAlignment="1">
      <alignment horizontal="center" vertical="top" wrapText="1"/>
    </xf>
    <xf numFmtId="0" fontId="14" fillId="0" borderId="22" xfId="0" applyFont="1" applyBorder="1" applyAlignment="1">
      <alignment horizontal="left" vertical="top" wrapText="1" indent="1"/>
    </xf>
    <xf numFmtId="0" fontId="14" fillId="0" borderId="99" xfId="0" applyFont="1" applyBorder="1" applyAlignment="1">
      <alignment horizontal="center" vertical="top" wrapText="1"/>
    </xf>
    <xf numFmtId="3" fontId="14" fillId="2" borderId="0" xfId="0" applyNumberFormat="1" applyFont="1" applyFill="1" applyAlignment="1" applyProtection="1">
      <alignment horizontal="right" vertical="top"/>
      <protection locked="0"/>
    </xf>
    <xf numFmtId="0" fontId="4" fillId="2" borderId="0" xfId="0" applyFont="1" applyFill="1" applyAlignment="1">
      <alignment vertical="top"/>
    </xf>
    <xf numFmtId="14" fontId="12" fillId="0" borderId="12" xfId="0" applyNumberFormat="1" applyFont="1" applyBorder="1" applyAlignment="1" applyProtection="1">
      <alignment horizontal="center" vertical="center" wrapText="1"/>
      <protection locked="0"/>
    </xf>
    <xf numFmtId="0" fontId="43" fillId="0" borderId="0" xfId="0" applyFont="1"/>
    <xf numFmtId="0" fontId="4" fillId="6" borderId="9" xfId="0" applyFont="1" applyFill="1" applyBorder="1" applyAlignment="1">
      <alignment vertical="top"/>
    </xf>
    <xf numFmtId="3" fontId="45" fillId="2" borderId="0" xfId="0" applyNumberFormat="1" applyFont="1" applyFill="1" applyAlignment="1">
      <alignment horizontal="right" vertical="top"/>
    </xf>
    <xf numFmtId="3" fontId="45" fillId="8" borderId="5" xfId="0" applyNumberFormat="1" applyFont="1" applyFill="1" applyBorder="1" applyAlignment="1">
      <alignment horizontal="right" vertical="top"/>
    </xf>
    <xf numFmtId="3" fontId="45" fillId="8" borderId="13" xfId="0" applyNumberFormat="1" applyFont="1" applyFill="1" applyBorder="1" applyAlignment="1">
      <alignment horizontal="right" vertical="top"/>
    </xf>
    <xf numFmtId="0" fontId="45" fillId="8" borderId="13" xfId="0" applyFont="1" applyFill="1" applyBorder="1" applyAlignment="1">
      <alignment vertical="top"/>
    </xf>
    <xf numFmtId="0" fontId="41" fillId="6" borderId="4" xfId="0" applyFont="1" applyFill="1" applyBorder="1" applyAlignment="1">
      <alignment horizontal="right" vertical="top"/>
    </xf>
    <xf numFmtId="3" fontId="29" fillId="10" borderId="0" xfId="0" applyNumberFormat="1" applyFont="1" applyFill="1" applyAlignment="1">
      <alignment horizontal="right"/>
    </xf>
    <xf numFmtId="3" fontId="29" fillId="10" borderId="8" xfId="0" applyNumberFormat="1" applyFont="1" applyFill="1" applyBorder="1" applyAlignment="1">
      <alignment horizontal="right"/>
    </xf>
    <xf numFmtId="3" fontId="29" fillId="10" borderId="9" xfId="0" applyNumberFormat="1" applyFont="1" applyFill="1" applyBorder="1" applyAlignment="1">
      <alignment horizontal="right"/>
    </xf>
    <xf numFmtId="0" fontId="4" fillId="6" borderId="8" xfId="0" applyFont="1" applyFill="1" applyBorder="1" applyAlignment="1">
      <alignment vertical="top"/>
    </xf>
    <xf numFmtId="3" fontId="14" fillId="7" borderId="36" xfId="0" applyNumberFormat="1" applyFont="1" applyFill="1" applyBorder="1" applyAlignment="1">
      <alignment horizontal="right" vertical="top"/>
    </xf>
    <xf numFmtId="3" fontId="14" fillId="7" borderId="29" xfId="0" applyNumberFormat="1" applyFont="1" applyFill="1" applyBorder="1" applyAlignment="1">
      <alignment horizontal="right" vertical="top"/>
    </xf>
    <xf numFmtId="3" fontId="14" fillId="7" borderId="95" xfId="0" applyNumberFormat="1" applyFont="1" applyFill="1" applyBorder="1" applyAlignment="1">
      <alignment horizontal="right" vertical="top"/>
    </xf>
    <xf numFmtId="3" fontId="14" fillId="7" borderId="96" xfId="0" applyNumberFormat="1" applyFont="1" applyFill="1" applyBorder="1" applyAlignment="1">
      <alignment horizontal="right" vertical="top"/>
    </xf>
    <xf numFmtId="3" fontId="14" fillId="7" borderId="66" xfId="0" applyNumberFormat="1" applyFont="1" applyFill="1" applyBorder="1" applyAlignment="1">
      <alignment horizontal="right" vertical="top"/>
    </xf>
    <xf numFmtId="3" fontId="14" fillId="7" borderId="65" xfId="0" applyNumberFormat="1" applyFont="1" applyFill="1" applyBorder="1" applyAlignment="1">
      <alignment horizontal="right" vertical="top"/>
    </xf>
    <xf numFmtId="3" fontId="15" fillId="7" borderId="5" xfId="0" applyNumberFormat="1" applyFont="1" applyFill="1" applyBorder="1" applyAlignment="1">
      <alignment vertical="top"/>
    </xf>
    <xf numFmtId="3" fontId="14" fillId="7" borderId="5" xfId="3" applyNumberFormat="1" applyFont="1" applyFill="1" applyBorder="1" applyAlignment="1">
      <alignment horizontal="right"/>
    </xf>
    <xf numFmtId="3" fontId="14" fillId="7" borderId="36" xfId="3" applyNumberFormat="1" applyFont="1" applyFill="1" applyBorder="1" applyAlignment="1">
      <alignment horizontal="right"/>
    </xf>
    <xf numFmtId="3" fontId="14" fillId="7" borderId="36" xfId="3" applyNumberFormat="1" applyFont="1" applyFill="1" applyBorder="1" applyAlignment="1" applyProtection="1">
      <alignment horizontal="right"/>
    </xf>
    <xf numFmtId="0" fontId="29" fillId="6" borderId="0" xfId="3" applyNumberFormat="1" applyFont="1" applyFill="1" applyBorder="1" applyAlignment="1" applyProtection="1">
      <alignment horizontal="right"/>
    </xf>
    <xf numFmtId="0" fontId="29" fillId="6" borderId="8" xfId="3" applyNumberFormat="1" applyFont="1" applyFill="1" applyBorder="1" applyAlignment="1" applyProtection="1">
      <alignment horizontal="right"/>
    </xf>
    <xf numFmtId="14" fontId="14" fillId="2" borderId="31" xfId="0" applyNumberFormat="1" applyFont="1" applyFill="1" applyBorder="1" applyAlignment="1" applyProtection="1">
      <alignment horizontal="right" wrapText="1"/>
      <protection locked="0"/>
    </xf>
    <xf numFmtId="3" fontId="14" fillId="0" borderId="35" xfId="0" applyNumberFormat="1" applyFont="1" applyBorder="1" applyAlignment="1" applyProtection="1">
      <alignment horizontal="right"/>
      <protection locked="0"/>
    </xf>
    <xf numFmtId="0" fontId="29" fillId="6" borderId="0" xfId="0" applyFont="1" applyFill="1" applyAlignment="1">
      <alignment horizontal="right"/>
    </xf>
    <xf numFmtId="0" fontId="29" fillId="6" borderId="3" xfId="0" applyFont="1" applyFill="1" applyBorder="1" applyAlignment="1">
      <alignment horizontal="right"/>
    </xf>
    <xf numFmtId="0" fontId="29" fillId="6" borderId="14" xfId="0" applyFont="1" applyFill="1" applyBorder="1" applyAlignment="1">
      <alignment horizontal="right"/>
    </xf>
    <xf numFmtId="0" fontId="29" fillId="6" borderId="9" xfId="0" applyFont="1" applyFill="1" applyBorder="1" applyAlignment="1">
      <alignment horizontal="right"/>
    </xf>
    <xf numFmtId="3" fontId="17" fillId="6" borderId="0" xfId="0" applyNumberFormat="1" applyFont="1" applyFill="1" applyAlignment="1">
      <alignment horizontal="right"/>
    </xf>
    <xf numFmtId="3" fontId="36" fillId="10" borderId="0" xfId="0" applyNumberFormat="1" applyFont="1" applyFill="1" applyAlignment="1">
      <alignment horizontal="right"/>
    </xf>
    <xf numFmtId="3" fontId="36" fillId="10" borderId="8" xfId="0" applyNumberFormat="1" applyFont="1" applyFill="1" applyBorder="1" applyAlignment="1">
      <alignment horizontal="right"/>
    </xf>
    <xf numFmtId="3" fontId="36" fillId="10" borderId="9" xfId="0" applyNumberFormat="1" applyFont="1" applyFill="1" applyBorder="1" applyAlignment="1">
      <alignment horizontal="right"/>
    </xf>
    <xf numFmtId="3" fontId="17" fillId="10" borderId="0" xfId="0" applyNumberFormat="1" applyFont="1" applyFill="1" applyAlignment="1">
      <alignment horizontal="right"/>
    </xf>
    <xf numFmtId="3" fontId="16" fillId="7" borderId="16" xfId="0" applyNumberFormat="1" applyFont="1" applyFill="1" applyBorder="1"/>
    <xf numFmtId="3" fontId="16" fillId="7" borderId="19" xfId="0" applyNumberFormat="1" applyFont="1" applyFill="1" applyBorder="1"/>
    <xf numFmtId="3" fontId="16" fillId="7" borderId="22" xfId="0" applyNumberFormat="1" applyFont="1" applyFill="1" applyBorder="1"/>
    <xf numFmtId="3" fontId="16" fillId="7" borderId="4" xfId="0" applyNumberFormat="1" applyFont="1" applyFill="1" applyBorder="1"/>
    <xf numFmtId="3" fontId="16" fillId="0" borderId="78" xfId="0" applyNumberFormat="1" applyFont="1" applyBorder="1" applyProtection="1">
      <protection locked="0"/>
    </xf>
    <xf numFmtId="3" fontId="16" fillId="0" borderId="24" xfId="0" applyNumberFormat="1" applyFont="1" applyBorder="1" applyProtection="1">
      <protection locked="0"/>
    </xf>
    <xf numFmtId="3" fontId="16" fillId="0" borderId="25" xfId="0" applyNumberFormat="1" applyFont="1" applyBorder="1" applyProtection="1">
      <protection locked="0"/>
    </xf>
    <xf numFmtId="3" fontId="16" fillId="0" borderId="5" xfId="0" applyNumberFormat="1" applyFont="1" applyBorder="1"/>
    <xf numFmtId="3" fontId="16" fillId="0" borderId="5" xfId="0" applyNumberFormat="1" applyFont="1" applyBorder="1" applyProtection="1">
      <protection locked="0"/>
    </xf>
    <xf numFmtId="3" fontId="16" fillId="3" borderId="5" xfId="0" applyNumberFormat="1" applyFont="1" applyFill="1" applyBorder="1" applyProtection="1">
      <protection locked="0"/>
    </xf>
    <xf numFmtId="0" fontId="15" fillId="8" borderId="3" xfId="0" applyFont="1" applyFill="1" applyBorder="1" applyAlignment="1">
      <alignment horizontal="right"/>
    </xf>
    <xf numFmtId="3" fontId="17" fillId="8" borderId="7" xfId="0" applyNumberFormat="1" applyFont="1" applyFill="1" applyBorder="1" applyAlignment="1">
      <alignment horizontal="right"/>
    </xf>
    <xf numFmtId="3" fontId="29" fillId="6" borderId="3" xfId="0" applyNumberFormat="1" applyFont="1" applyFill="1" applyBorder="1" applyAlignment="1">
      <alignment horizontal="right"/>
    </xf>
    <xf numFmtId="3" fontId="29" fillId="6" borderId="2" xfId="0" applyNumberFormat="1" applyFont="1" applyFill="1" applyBorder="1" applyAlignment="1">
      <alignment horizontal="right"/>
    </xf>
    <xf numFmtId="3" fontId="29" fillId="6" borderId="92" xfId="0" applyNumberFormat="1" applyFont="1" applyFill="1" applyBorder="1" applyAlignment="1">
      <alignment horizontal="right"/>
    </xf>
    <xf numFmtId="3" fontId="29" fillId="6" borderId="93" xfId="0" applyNumberFormat="1" applyFont="1" applyFill="1" applyBorder="1" applyAlignment="1">
      <alignment horizontal="right"/>
    </xf>
    <xf numFmtId="3" fontId="26" fillId="6" borderId="93" xfId="0" applyNumberFormat="1" applyFont="1" applyFill="1" applyBorder="1" applyAlignment="1">
      <alignment horizontal="right"/>
    </xf>
    <xf numFmtId="3" fontId="25" fillId="6" borderId="93" xfId="0" applyNumberFormat="1" applyFont="1" applyFill="1" applyBorder="1" applyAlignment="1">
      <alignment horizontal="right"/>
    </xf>
    <xf numFmtId="3" fontId="16" fillId="6" borderId="7" xfId="0" applyNumberFormat="1" applyFont="1" applyFill="1" applyBorder="1" applyAlignment="1">
      <alignment horizontal="right"/>
    </xf>
    <xf numFmtId="3" fontId="16" fillId="0" borderId="16" xfId="0" applyNumberFormat="1" applyFont="1" applyBorder="1" applyProtection="1">
      <protection locked="0"/>
    </xf>
    <xf numFmtId="3" fontId="16" fillId="0" borderId="19" xfId="0" applyNumberFormat="1" applyFont="1" applyBorder="1" applyProtection="1">
      <protection locked="0"/>
    </xf>
    <xf numFmtId="3" fontId="16" fillId="0" borderId="22" xfId="0" applyNumberFormat="1" applyFont="1" applyBorder="1" applyProtection="1">
      <protection locked="0"/>
    </xf>
    <xf numFmtId="3" fontId="16" fillId="0" borderId="4" xfId="0" applyNumberFormat="1" applyFont="1" applyBorder="1"/>
    <xf numFmtId="3" fontId="16" fillId="0" borderId="4" xfId="0" applyNumberFormat="1" applyFont="1" applyBorder="1" applyProtection="1">
      <protection locked="0"/>
    </xf>
    <xf numFmtId="3" fontId="16" fillId="3" borderId="4" xfId="0" applyNumberFormat="1" applyFont="1" applyFill="1" applyBorder="1" applyProtection="1">
      <protection locked="0"/>
    </xf>
    <xf numFmtId="3" fontId="16" fillId="7" borderId="78" xfId="0" applyNumberFormat="1" applyFont="1" applyFill="1" applyBorder="1"/>
    <xf numFmtId="3" fontId="16" fillId="7" borderId="24" xfId="0" applyNumberFormat="1" applyFont="1" applyFill="1" applyBorder="1"/>
    <xf numFmtId="3" fontId="16" fillId="7" borderId="25" xfId="0" applyNumberFormat="1" applyFont="1" applyFill="1" applyBorder="1"/>
    <xf numFmtId="3" fontId="16" fillId="7" borderId="5" xfId="0" applyNumberFormat="1" applyFont="1" applyFill="1" applyBorder="1"/>
    <xf numFmtId="3" fontId="16" fillId="3" borderId="78" xfId="0" applyNumberFormat="1" applyFont="1" applyFill="1" applyBorder="1" applyProtection="1">
      <protection locked="0"/>
    </xf>
    <xf numFmtId="3" fontId="16" fillId="3" borderId="24" xfId="0" applyNumberFormat="1" applyFont="1" applyFill="1" applyBorder="1" applyAlignment="1" applyProtection="1">
      <alignment vertical="top"/>
      <protection locked="0"/>
    </xf>
    <xf numFmtId="3" fontId="16" fillId="3" borderId="11" xfId="0" applyNumberFormat="1" applyFont="1" applyFill="1" applyBorder="1" applyProtection="1">
      <protection locked="0"/>
    </xf>
    <xf numFmtId="3" fontId="29" fillId="6" borderId="14" xfId="0" applyNumberFormat="1" applyFont="1" applyFill="1" applyBorder="1" applyAlignment="1">
      <alignment horizontal="right"/>
    </xf>
    <xf numFmtId="3" fontId="29" fillId="6" borderId="6" xfId="0" applyNumberFormat="1" applyFont="1" applyFill="1" applyBorder="1" applyAlignment="1">
      <alignment horizontal="right" vertical="top"/>
    </xf>
    <xf numFmtId="3" fontId="29" fillId="6" borderId="7" xfId="0" applyNumberFormat="1" applyFont="1" applyFill="1" applyBorder="1" applyAlignment="1">
      <alignment horizontal="right" vertical="top"/>
    </xf>
    <xf numFmtId="3" fontId="16" fillId="7" borderId="6" xfId="0" applyNumberFormat="1" applyFont="1" applyFill="1" applyBorder="1"/>
    <xf numFmtId="3" fontId="17" fillId="7" borderId="4" xfId="0" applyNumberFormat="1" applyFont="1" applyFill="1" applyBorder="1"/>
    <xf numFmtId="3" fontId="16" fillId="3" borderId="25" xfId="0" applyNumberFormat="1" applyFont="1" applyFill="1" applyBorder="1" applyProtection="1">
      <protection locked="0"/>
    </xf>
    <xf numFmtId="3" fontId="17" fillId="7" borderId="5" xfId="0" applyNumberFormat="1" applyFont="1" applyFill="1" applyBorder="1"/>
    <xf numFmtId="3" fontId="29" fillId="6" borderId="9" xfId="0" applyNumberFormat="1" applyFont="1" applyFill="1" applyBorder="1" applyAlignment="1">
      <alignment horizontal="right" vertical="top"/>
    </xf>
    <xf numFmtId="3" fontId="16" fillId="6" borderId="7" xfId="0" applyNumberFormat="1" applyFont="1" applyFill="1" applyBorder="1"/>
    <xf numFmtId="3" fontId="16" fillId="3" borderId="17" xfId="0" applyNumberFormat="1" applyFont="1" applyFill="1" applyBorder="1" applyProtection="1">
      <protection locked="0"/>
    </xf>
    <xf numFmtId="3" fontId="16" fillId="3" borderId="20" xfId="0" applyNumberFormat="1" applyFont="1" applyFill="1" applyBorder="1" applyAlignment="1" applyProtection="1">
      <alignment vertical="top"/>
      <protection locked="0"/>
    </xf>
    <xf numFmtId="3" fontId="16" fillId="7" borderId="24" xfId="0" applyNumberFormat="1" applyFont="1" applyFill="1" applyBorder="1" applyAlignment="1">
      <alignment vertical="top"/>
    </xf>
    <xf numFmtId="3" fontId="16" fillId="3" borderId="6" xfId="0" applyNumberFormat="1" applyFont="1" applyFill="1" applyBorder="1" applyProtection="1">
      <protection locked="0"/>
    </xf>
    <xf numFmtId="3" fontId="17" fillId="7" borderId="4" xfId="0" applyNumberFormat="1" applyFont="1" applyFill="1" applyBorder="1" applyAlignment="1">
      <alignment horizontal="right"/>
    </xf>
    <xf numFmtId="3" fontId="17" fillId="7" borderId="5" xfId="0" applyNumberFormat="1" applyFont="1" applyFill="1" applyBorder="1" applyAlignment="1">
      <alignment horizontal="right"/>
    </xf>
    <xf numFmtId="3" fontId="17" fillId="8" borderId="0" xfId="0" applyNumberFormat="1" applyFont="1" applyFill="1" applyAlignment="1">
      <alignment horizontal="right"/>
    </xf>
    <xf numFmtId="3" fontId="16" fillId="3" borderId="78" xfId="0" applyNumberFormat="1" applyFont="1" applyFill="1" applyBorder="1" applyAlignment="1" applyProtection="1">
      <alignment vertical="top"/>
      <protection locked="0"/>
    </xf>
    <xf numFmtId="3" fontId="16" fillId="3" borderId="25" xfId="0" applyNumberFormat="1" applyFont="1" applyFill="1" applyBorder="1" applyAlignment="1" applyProtection="1">
      <alignment vertical="top"/>
      <protection locked="0"/>
    </xf>
    <xf numFmtId="3" fontId="17" fillId="7" borderId="5" xfId="0" applyNumberFormat="1" applyFont="1" applyFill="1" applyBorder="1" applyAlignment="1">
      <alignment horizontal="right" vertical="top"/>
    </xf>
    <xf numFmtId="3" fontId="17" fillId="8" borderId="8" xfId="0" applyNumberFormat="1" applyFont="1" applyFill="1" applyBorder="1" applyAlignment="1">
      <alignment horizontal="right" vertical="top"/>
    </xf>
    <xf numFmtId="3" fontId="29" fillId="6" borderId="93" xfId="0" applyNumberFormat="1" applyFont="1" applyFill="1" applyBorder="1" applyAlignment="1">
      <alignment horizontal="right" vertical="top"/>
    </xf>
    <xf numFmtId="3" fontId="25" fillId="6" borderId="93" xfId="0" applyNumberFormat="1" applyFont="1" applyFill="1" applyBorder="1" applyAlignment="1">
      <alignment horizontal="right" vertical="top"/>
    </xf>
    <xf numFmtId="3" fontId="16" fillId="7" borderId="16" xfId="0" applyNumberFormat="1" applyFont="1" applyFill="1" applyBorder="1" applyAlignment="1">
      <alignment vertical="top"/>
    </xf>
    <xf numFmtId="3" fontId="16" fillId="7" borderId="22" xfId="0" applyNumberFormat="1" applyFont="1" applyFill="1" applyBorder="1" applyAlignment="1">
      <alignment vertical="top"/>
    </xf>
    <xf numFmtId="3" fontId="17" fillId="7" borderId="4" xfId="0" applyNumberFormat="1" applyFont="1" applyFill="1" applyBorder="1" applyAlignment="1">
      <alignment vertical="top"/>
    </xf>
    <xf numFmtId="3" fontId="17" fillId="7" borderId="5" xfId="0" applyNumberFormat="1" applyFont="1" applyFill="1" applyBorder="1" applyAlignment="1">
      <alignment vertical="top"/>
    </xf>
    <xf numFmtId="3" fontId="17" fillId="8" borderId="0" xfId="0" applyNumberFormat="1" applyFont="1" applyFill="1" applyAlignment="1">
      <alignment horizontal="right" vertical="top"/>
    </xf>
    <xf numFmtId="3" fontId="29" fillId="6" borderId="92" xfId="0" applyNumberFormat="1" applyFont="1" applyFill="1" applyBorder="1" applyAlignment="1">
      <alignment horizontal="right" vertical="top"/>
    </xf>
    <xf numFmtId="3" fontId="26" fillId="6" borderId="93" xfId="0" applyNumberFormat="1" applyFont="1" applyFill="1" applyBorder="1" applyAlignment="1">
      <alignment horizontal="right" vertical="top"/>
    </xf>
    <xf numFmtId="3" fontId="16" fillId="7" borderId="71" xfId="0" applyNumberFormat="1" applyFont="1" applyFill="1" applyBorder="1"/>
    <xf numFmtId="3" fontId="16" fillId="7" borderId="79" xfId="0" applyNumberFormat="1" applyFont="1" applyFill="1" applyBorder="1"/>
    <xf numFmtId="3" fontId="17" fillId="7" borderId="4" xfId="0" applyNumberFormat="1" applyFont="1" applyFill="1" applyBorder="1" applyAlignment="1">
      <alignment horizontal="right" vertical="top"/>
    </xf>
    <xf numFmtId="3" fontId="16" fillId="7" borderId="19" xfId="0" applyNumberFormat="1" applyFont="1" applyFill="1" applyBorder="1" applyAlignment="1">
      <alignment vertical="top"/>
    </xf>
    <xf numFmtId="3" fontId="16" fillId="3" borderId="72" xfId="0" applyNumberFormat="1" applyFont="1" applyFill="1" applyBorder="1" applyProtection="1">
      <protection locked="0"/>
    </xf>
    <xf numFmtId="3" fontId="16" fillId="3" borderId="24" xfId="0" applyNumberFormat="1" applyFont="1" applyFill="1" applyBorder="1" applyProtection="1">
      <protection locked="0"/>
    </xf>
    <xf numFmtId="3" fontId="16" fillId="3" borderId="100" xfId="0" applyNumberFormat="1" applyFont="1" applyFill="1" applyBorder="1" applyProtection="1">
      <protection locked="0"/>
    </xf>
    <xf numFmtId="3" fontId="17" fillId="0" borderId="5" xfId="0" applyNumberFormat="1" applyFont="1" applyBorder="1" applyAlignment="1" applyProtection="1">
      <alignment horizontal="right"/>
      <protection locked="0"/>
    </xf>
    <xf numFmtId="3" fontId="40" fillId="6" borderId="93" xfId="0" applyNumberFormat="1" applyFont="1" applyFill="1" applyBorder="1" applyAlignment="1">
      <alignment horizontal="right"/>
    </xf>
    <xf numFmtId="3" fontId="29" fillId="6" borderId="10" xfId="0" applyNumberFormat="1" applyFont="1" applyFill="1" applyBorder="1" applyAlignment="1">
      <alignment horizontal="right"/>
    </xf>
    <xf numFmtId="3" fontId="17" fillId="7" borderId="5" xfId="4" applyNumberFormat="1" applyFont="1" applyFill="1" applyBorder="1" applyProtection="1"/>
    <xf numFmtId="49" fontId="16" fillId="2" borderId="71" xfId="0" applyNumberFormat="1" applyFont="1" applyFill="1" applyBorder="1" applyAlignment="1" applyProtection="1">
      <alignment horizontal="left" vertical="top"/>
      <protection locked="0"/>
    </xf>
    <xf numFmtId="3" fontId="16" fillId="2" borderId="69" xfId="4" applyNumberFormat="1" applyFont="1" applyFill="1" applyBorder="1" applyAlignment="1" applyProtection="1">
      <alignment horizontal="right" vertical="top"/>
      <protection locked="0"/>
    </xf>
    <xf numFmtId="49" fontId="16" fillId="2" borderId="69" xfId="0" applyNumberFormat="1" applyFont="1" applyFill="1" applyBorder="1" applyAlignment="1" applyProtection="1">
      <alignment horizontal="left" vertical="top"/>
      <protection locked="0"/>
    </xf>
    <xf numFmtId="0" fontId="29" fillId="6" borderId="13" xfId="0" applyFont="1" applyFill="1" applyBorder="1"/>
    <xf numFmtId="3" fontId="17" fillId="6" borderId="13" xfId="4" applyNumberFormat="1" applyFont="1" applyFill="1" applyBorder="1" applyProtection="1"/>
    <xf numFmtId="0" fontId="29" fillId="6" borderId="13" xfId="0" applyFont="1" applyFill="1" applyBorder="1" applyAlignment="1">
      <alignment horizontal="right"/>
    </xf>
    <xf numFmtId="3" fontId="17" fillId="7" borderId="4" xfId="4" applyNumberFormat="1" applyFont="1" applyFill="1" applyBorder="1" applyProtection="1"/>
    <xf numFmtId="3" fontId="16" fillId="2" borderId="71" xfId="0" applyNumberFormat="1" applyFont="1" applyFill="1" applyBorder="1" applyAlignment="1" applyProtection="1">
      <alignment horizontal="right" vertical="top"/>
      <protection locked="0"/>
    </xf>
    <xf numFmtId="49" fontId="16" fillId="2" borderId="69" xfId="0" applyNumberFormat="1" applyFont="1" applyFill="1" applyBorder="1" applyAlignment="1" applyProtection="1">
      <alignment horizontal="left" vertical="top" wrapText="1"/>
      <protection locked="0"/>
    </xf>
    <xf numFmtId="49" fontId="16" fillId="2" borderId="77" xfId="0" applyNumberFormat="1" applyFont="1" applyFill="1" applyBorder="1" applyAlignment="1" applyProtection="1">
      <alignment horizontal="left" vertical="top"/>
      <protection locked="0"/>
    </xf>
    <xf numFmtId="3" fontId="16" fillId="2" borderId="67" xfId="4" applyNumberFormat="1" applyFont="1" applyFill="1" applyBorder="1" applyAlignment="1" applyProtection="1">
      <alignment horizontal="right" vertical="top"/>
      <protection locked="0"/>
    </xf>
    <xf numFmtId="2" fontId="16" fillId="2" borderId="67" xfId="3" applyNumberFormat="1" applyFont="1" applyFill="1" applyBorder="1" applyAlignment="1" applyProtection="1">
      <alignment horizontal="right" vertical="top"/>
      <protection locked="0"/>
    </xf>
    <xf numFmtId="2" fontId="16" fillId="2" borderId="67" xfId="3" applyNumberFormat="1" applyFont="1" applyFill="1" applyBorder="1" applyAlignment="1" applyProtection="1">
      <alignment horizontal="left" vertical="top" wrapText="1"/>
      <protection locked="0"/>
    </xf>
    <xf numFmtId="167" fontId="29" fillId="6" borderId="13" xfId="4" applyNumberFormat="1" applyFont="1" applyFill="1" applyBorder="1" applyProtection="1"/>
    <xf numFmtId="10" fontId="29" fillId="6" borderId="13" xfId="3" applyNumberFormat="1" applyFont="1" applyFill="1" applyBorder="1" applyProtection="1"/>
    <xf numFmtId="10" fontId="29" fillId="6" borderId="5" xfId="3" applyNumberFormat="1" applyFont="1" applyFill="1" applyBorder="1" applyAlignment="1" applyProtection="1">
      <alignment wrapText="1"/>
    </xf>
    <xf numFmtId="49" fontId="16" fillId="6" borderId="14" xfId="0" applyNumberFormat="1" applyFont="1" applyFill="1" applyBorder="1" applyAlignment="1" applyProtection="1">
      <alignment vertical="top" wrapText="1"/>
      <protection locked="0"/>
    </xf>
    <xf numFmtId="49" fontId="16" fillId="6" borderId="10" xfId="0" applyNumberFormat="1" applyFont="1" applyFill="1" applyBorder="1" applyAlignment="1" applyProtection="1">
      <alignment horizontal="left" vertical="top" wrapText="1"/>
      <protection locked="0"/>
    </xf>
    <xf numFmtId="0" fontId="41" fillId="6" borderId="5" xfId="0" applyFont="1" applyFill="1" applyBorder="1" applyAlignment="1">
      <alignment vertical="top"/>
    </xf>
    <xf numFmtId="0" fontId="12" fillId="0" borderId="8" xfId="0" applyFont="1" applyBorder="1" applyAlignment="1">
      <alignment horizontal="left" vertical="top"/>
    </xf>
    <xf numFmtId="0" fontId="14" fillId="0" borderId="0" xfId="0" applyFont="1" applyAlignment="1">
      <alignment vertical="top" wrapText="1"/>
    </xf>
    <xf numFmtId="0" fontId="14" fillId="0" borderId="0" xfId="0" applyFont="1" applyAlignment="1">
      <alignment horizontal="right" vertical="top"/>
    </xf>
    <xf numFmtId="0" fontId="35" fillId="0" borderId="0" xfId="0" applyFont="1" applyAlignment="1">
      <alignment horizontal="left" vertical="center"/>
    </xf>
    <xf numFmtId="0" fontId="5" fillId="0" borderId="0" xfId="0" applyFont="1" applyAlignment="1">
      <alignment vertical="top"/>
    </xf>
    <xf numFmtId="14" fontId="12" fillId="0" borderId="0" xfId="0" applyNumberFormat="1" applyFont="1" applyAlignment="1">
      <alignment horizontal="right" vertical="top"/>
    </xf>
    <xf numFmtId="0" fontId="1" fillId="0" borderId="0" xfId="0" applyFont="1" applyAlignment="1">
      <alignment horizontal="left"/>
    </xf>
    <xf numFmtId="0" fontId="46" fillId="0" borderId="0" xfId="0" applyFont="1" applyAlignment="1">
      <alignment horizontal="left"/>
    </xf>
    <xf numFmtId="0" fontId="46" fillId="0" borderId="0" xfId="0" applyFont="1"/>
    <xf numFmtId="0" fontId="12"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vertical="center"/>
    </xf>
    <xf numFmtId="14" fontId="15" fillId="0" borderId="0" xfId="0" applyNumberFormat="1" applyFont="1" applyAlignment="1">
      <alignment horizontal="right" vertical="top"/>
    </xf>
    <xf numFmtId="0" fontId="4" fillId="0" borderId="0" xfId="0" applyFont="1" applyAlignment="1">
      <alignment wrapText="1"/>
    </xf>
    <xf numFmtId="0" fontId="16" fillId="0" borderId="0" xfId="0" applyFont="1" applyAlignment="1">
      <alignment horizontal="center" vertical="center"/>
    </xf>
    <xf numFmtId="0" fontId="16" fillId="0" borderId="0" xfId="0" applyFont="1" applyAlignment="1">
      <alignment horizontal="left" vertical="center"/>
    </xf>
    <xf numFmtId="49" fontId="14" fillId="0" borderId="0" xfId="0" applyNumberFormat="1" applyFont="1" applyAlignment="1">
      <alignment horizontal="left" vertical="center"/>
    </xf>
    <xf numFmtId="0" fontId="12" fillId="0" borderId="0" xfId="0" applyFont="1" applyAlignment="1">
      <alignment horizontal="left"/>
    </xf>
    <xf numFmtId="0" fontId="5" fillId="0" borderId="0" xfId="0" applyFont="1"/>
    <xf numFmtId="14" fontId="12" fillId="0" borderId="0" xfId="0" applyNumberFormat="1" applyFont="1" applyAlignment="1">
      <alignment horizontal="right"/>
    </xf>
    <xf numFmtId="0" fontId="14" fillId="0" borderId="0" xfId="0" quotePrefix="1" applyFont="1" applyAlignment="1">
      <alignment vertical="top" wrapText="1"/>
    </xf>
    <xf numFmtId="0" fontId="14" fillId="0" borderId="5" xfId="0" applyFont="1" applyBorder="1"/>
    <xf numFmtId="0" fontId="14" fillId="0" borderId="0" xfId="0" applyFont="1" applyAlignment="1">
      <alignment horizontal="center" vertical="top"/>
    </xf>
    <xf numFmtId="0" fontId="9" fillId="0" borderId="0" xfId="0" applyFont="1" applyAlignment="1">
      <alignment vertical="top"/>
    </xf>
    <xf numFmtId="0" fontId="15" fillId="0" borderId="0" xfId="0" applyFont="1" applyAlignment="1">
      <alignment horizontal="right"/>
    </xf>
    <xf numFmtId="0" fontId="12" fillId="0" borderId="0" xfId="0" applyFont="1" applyAlignment="1">
      <alignment horizontal="right"/>
    </xf>
    <xf numFmtId="0" fontId="16" fillId="0" borderId="0" xfId="0" applyFont="1" applyAlignment="1">
      <alignment vertical="top"/>
    </xf>
    <xf numFmtId="14" fontId="12" fillId="0" borderId="0" xfId="0" applyNumberFormat="1" applyFont="1" applyAlignment="1">
      <alignment horizontal="center" vertical="center" wrapText="1"/>
    </xf>
    <xf numFmtId="0" fontId="15" fillId="0" borderId="7" xfId="0" applyFont="1" applyBorder="1" applyAlignment="1">
      <alignment horizontal="center" vertical="center"/>
    </xf>
    <xf numFmtId="0" fontId="4" fillId="0" borderId="7" xfId="0" applyFont="1" applyBorder="1" applyAlignment="1">
      <alignment horizontal="right"/>
    </xf>
    <xf numFmtId="0" fontId="4" fillId="0" borderId="7" xfId="0" applyFont="1" applyBorder="1"/>
    <xf numFmtId="0" fontId="28" fillId="0" borderId="0" xfId="0" applyFont="1" applyAlignment="1">
      <alignment horizontal="center"/>
    </xf>
    <xf numFmtId="0" fontId="30" fillId="0" borderId="0" xfId="0" applyFont="1" applyAlignment="1">
      <alignment horizontal="center"/>
    </xf>
    <xf numFmtId="0" fontId="49" fillId="0" borderId="0" xfId="0" applyFont="1" applyAlignment="1">
      <alignment horizontal="left"/>
    </xf>
    <xf numFmtId="3" fontId="14" fillId="0" borderId="36" xfId="2" applyNumberFormat="1" applyFont="1" applyBorder="1" applyAlignment="1" applyProtection="1">
      <alignment horizontal="right" vertical="top"/>
      <protection locked="0"/>
    </xf>
    <xf numFmtId="3" fontId="16" fillId="0" borderId="36" xfId="2" applyNumberFormat="1" applyFont="1" applyBorder="1" applyAlignment="1" applyProtection="1">
      <alignment horizontal="right" vertical="top"/>
      <protection locked="0"/>
    </xf>
    <xf numFmtId="0" fontId="4" fillId="6" borderId="14" xfId="0" applyFont="1" applyFill="1" applyBorder="1" applyAlignment="1">
      <alignment vertical="top"/>
    </xf>
    <xf numFmtId="3" fontId="37" fillId="20" borderId="2" xfId="0" applyNumberFormat="1" applyFont="1" applyFill="1" applyBorder="1" applyAlignment="1">
      <alignment horizontal="right"/>
    </xf>
    <xf numFmtId="3" fontId="37" fillId="20" borderId="3" xfId="0" applyNumberFormat="1" applyFont="1" applyFill="1" applyBorder="1" applyAlignment="1">
      <alignment horizontal="right"/>
    </xf>
    <xf numFmtId="3" fontId="37" fillId="20" borderId="14" xfId="0" applyNumberFormat="1" applyFont="1" applyFill="1" applyBorder="1" applyAlignment="1">
      <alignment horizontal="right"/>
    </xf>
    <xf numFmtId="3" fontId="37" fillId="20" borderId="6" xfId="0" applyNumberFormat="1" applyFont="1" applyFill="1" applyBorder="1" applyAlignment="1">
      <alignment horizontal="right"/>
    </xf>
    <xf numFmtId="3" fontId="37" fillId="20" borderId="7" xfId="0" applyNumberFormat="1" applyFont="1" applyFill="1" applyBorder="1" applyAlignment="1">
      <alignment horizontal="right"/>
    </xf>
    <xf numFmtId="3" fontId="37" fillId="20" borderId="10" xfId="0" applyNumberFormat="1" applyFont="1" applyFill="1" applyBorder="1" applyAlignment="1">
      <alignment horizontal="right"/>
    </xf>
    <xf numFmtId="0" fontId="17" fillId="8" borderId="5" xfId="0" applyFont="1" applyFill="1" applyBorder="1" applyAlignment="1">
      <alignment horizontal="right" vertical="top" wrapText="1"/>
    </xf>
    <xf numFmtId="3" fontId="16" fillId="0" borderId="39" xfId="0" applyNumberFormat="1" applyFont="1" applyBorder="1" applyAlignment="1" applyProtection="1">
      <alignment vertical="top" wrapText="1"/>
      <protection locked="0"/>
    </xf>
    <xf numFmtId="3" fontId="16" fillId="0" borderId="36" xfId="0" applyNumberFormat="1" applyFont="1" applyBorder="1" applyAlignment="1" applyProtection="1">
      <alignment vertical="top" wrapText="1"/>
      <protection locked="0"/>
    </xf>
    <xf numFmtId="3" fontId="13" fillId="20" borderId="38" xfId="0" applyNumberFormat="1" applyFont="1" applyFill="1" applyBorder="1" applyAlignment="1">
      <alignment horizontal="right" vertical="top"/>
    </xf>
    <xf numFmtId="3" fontId="13" fillId="20" borderId="33" xfId="0" applyNumberFormat="1" applyFont="1" applyFill="1" applyBorder="1" applyAlignment="1">
      <alignment horizontal="right" vertical="top"/>
    </xf>
    <xf numFmtId="3" fontId="13" fillId="20" borderId="39" xfId="0" applyNumberFormat="1" applyFont="1" applyFill="1" applyBorder="1" applyAlignment="1">
      <alignment horizontal="right" vertical="top"/>
    </xf>
    <xf numFmtId="3" fontId="13" fillId="20" borderId="35" xfId="0" applyNumberFormat="1" applyFont="1" applyFill="1" applyBorder="1" applyAlignment="1">
      <alignment horizontal="right" vertical="top"/>
    </xf>
    <xf numFmtId="3" fontId="13" fillId="20" borderId="38" xfId="0" applyNumberFormat="1" applyFont="1" applyFill="1" applyBorder="1" applyAlignment="1" applyProtection="1">
      <alignment horizontal="right" vertical="top"/>
      <protection locked="0"/>
    </xf>
    <xf numFmtId="3" fontId="13" fillId="20" borderId="33" xfId="0" applyNumberFormat="1" applyFont="1" applyFill="1" applyBorder="1" applyAlignment="1" applyProtection="1">
      <alignment horizontal="right" vertical="top"/>
      <protection locked="0"/>
    </xf>
    <xf numFmtId="3" fontId="13" fillId="20" borderId="38" xfId="2" applyNumberFormat="1" applyFont="1" applyFill="1" applyBorder="1" applyAlignment="1" applyProtection="1">
      <alignment horizontal="right" vertical="top"/>
      <protection locked="0"/>
    </xf>
    <xf numFmtId="3" fontId="13" fillId="20" borderId="33" xfId="2" applyNumberFormat="1" applyFont="1" applyFill="1" applyBorder="1" applyAlignment="1" applyProtection="1">
      <alignment horizontal="right" vertical="top"/>
      <protection locked="0"/>
    </xf>
    <xf numFmtId="3" fontId="13" fillId="20" borderId="39" xfId="0" applyNumberFormat="1" applyFont="1" applyFill="1" applyBorder="1" applyAlignment="1" applyProtection="1">
      <alignment horizontal="right" vertical="top"/>
      <protection locked="0"/>
    </xf>
    <xf numFmtId="3" fontId="13" fillId="20" borderId="35" xfId="0" applyNumberFormat="1" applyFont="1" applyFill="1" applyBorder="1" applyAlignment="1" applyProtection="1">
      <alignment horizontal="right" vertical="top"/>
      <protection locked="0"/>
    </xf>
    <xf numFmtId="3" fontId="14" fillId="20" borderId="8" xfId="0" applyNumberFormat="1" applyFont="1" applyFill="1" applyBorder="1" applyAlignment="1">
      <alignment horizontal="right"/>
    </xf>
    <xf numFmtId="3" fontId="14" fillId="20" borderId="0" xfId="0" applyNumberFormat="1" applyFont="1" applyFill="1" applyAlignment="1">
      <alignment horizontal="right"/>
    </xf>
    <xf numFmtId="3" fontId="14" fillId="20" borderId="9" xfId="0" applyNumberFormat="1" applyFont="1" applyFill="1" applyBorder="1" applyAlignment="1">
      <alignment horizontal="right"/>
    </xf>
    <xf numFmtId="3" fontId="37" fillId="20" borderId="8" xfId="0" applyNumberFormat="1" applyFont="1" applyFill="1" applyBorder="1" applyAlignment="1">
      <alignment horizontal="right"/>
    </xf>
    <xf numFmtId="3" fontId="37" fillId="20" borderId="0" xfId="0" applyNumberFormat="1" applyFont="1" applyFill="1" applyAlignment="1">
      <alignment horizontal="right"/>
    </xf>
    <xf numFmtId="3" fontId="37" fillId="20" borderId="9" xfId="0" applyNumberFormat="1" applyFont="1" applyFill="1" applyBorder="1" applyAlignment="1">
      <alignment horizontal="right"/>
    </xf>
    <xf numFmtId="3" fontId="14" fillId="20" borderId="0" xfId="0" applyNumberFormat="1" applyFont="1" applyFill="1" applyAlignment="1">
      <alignment vertical="top"/>
    </xf>
    <xf numFmtId="3" fontId="14" fillId="20" borderId="9" xfId="0" applyNumberFormat="1" applyFont="1" applyFill="1" applyBorder="1" applyAlignment="1">
      <alignment vertical="top"/>
    </xf>
    <xf numFmtId="3" fontId="13" fillId="20" borderId="36" xfId="2" applyNumberFormat="1" applyFont="1" applyFill="1" applyBorder="1" applyAlignment="1" applyProtection="1">
      <alignment horizontal="right" vertical="top"/>
      <protection locked="0"/>
    </xf>
    <xf numFmtId="3" fontId="13" fillId="20" borderId="29" xfId="2" applyNumberFormat="1" applyFont="1" applyFill="1" applyBorder="1" applyAlignment="1" applyProtection="1">
      <alignment horizontal="right" vertical="top"/>
      <protection locked="0"/>
    </xf>
    <xf numFmtId="3" fontId="12" fillId="20" borderId="36" xfId="0" applyNumberFormat="1" applyFont="1" applyFill="1" applyBorder="1" applyAlignment="1">
      <alignment vertical="top"/>
    </xf>
    <xf numFmtId="3" fontId="12" fillId="20" borderId="29" xfId="0" applyNumberFormat="1" applyFont="1" applyFill="1" applyBorder="1" applyAlignment="1">
      <alignment vertical="top"/>
    </xf>
    <xf numFmtId="3" fontId="14" fillId="20" borderId="29" xfId="0" applyNumberFormat="1" applyFont="1" applyFill="1" applyBorder="1" applyAlignment="1" applyProtection="1">
      <alignment horizontal="right" vertical="top"/>
      <protection locked="0"/>
    </xf>
    <xf numFmtId="3" fontId="13" fillId="20" borderId="36" xfId="0" applyNumberFormat="1" applyFont="1" applyFill="1" applyBorder="1" applyAlignment="1" applyProtection="1">
      <alignment horizontal="right" vertical="top"/>
      <protection locked="0"/>
    </xf>
    <xf numFmtId="3" fontId="13" fillId="20" borderId="29" xfId="0" applyNumberFormat="1" applyFont="1" applyFill="1" applyBorder="1" applyAlignment="1" applyProtection="1">
      <alignment horizontal="right" vertical="top"/>
      <protection locked="0"/>
    </xf>
    <xf numFmtId="3" fontId="13" fillId="20" borderId="37" xfId="0" applyNumberFormat="1" applyFont="1" applyFill="1" applyBorder="1" applyAlignment="1" applyProtection="1">
      <alignment horizontal="right" vertical="top"/>
      <protection locked="0"/>
    </xf>
    <xf numFmtId="3" fontId="13" fillId="20" borderId="31" xfId="0" applyNumberFormat="1" applyFont="1" applyFill="1" applyBorder="1" applyAlignment="1" applyProtection="1">
      <alignment horizontal="right" vertical="top"/>
      <protection locked="0"/>
    </xf>
    <xf numFmtId="3" fontId="37" fillId="20" borderId="8" xfId="0" applyNumberFormat="1" applyFont="1" applyFill="1" applyBorder="1" applyAlignment="1">
      <alignment vertical="top"/>
    </xf>
    <xf numFmtId="3" fontId="37" fillId="20" borderId="0" xfId="0" applyNumberFormat="1" applyFont="1" applyFill="1" applyAlignment="1">
      <alignment vertical="top"/>
    </xf>
    <xf numFmtId="3" fontId="37" fillId="20" borderId="9" xfId="0" applyNumberFormat="1" applyFont="1" applyFill="1" applyBorder="1" applyAlignment="1">
      <alignment vertical="top"/>
    </xf>
    <xf numFmtId="3" fontId="38" fillId="20" borderId="2" xfId="0" applyNumberFormat="1" applyFont="1" applyFill="1" applyBorder="1" applyAlignment="1" applyProtection="1">
      <alignment vertical="top" wrapText="1"/>
      <protection locked="0"/>
    </xf>
    <xf numFmtId="3" fontId="38" fillId="20" borderId="3" xfId="0" applyNumberFormat="1" applyFont="1" applyFill="1" applyBorder="1" applyAlignment="1" applyProtection="1">
      <alignment vertical="top" wrapText="1"/>
      <protection locked="0"/>
    </xf>
    <xf numFmtId="3" fontId="38" fillId="20" borderId="14" xfId="0" applyNumberFormat="1" applyFont="1" applyFill="1" applyBorder="1" applyAlignment="1" applyProtection="1">
      <alignment vertical="top" wrapText="1"/>
      <protection locked="0"/>
    </xf>
    <xf numFmtId="3" fontId="38" fillId="20" borderId="8" xfId="0" applyNumberFormat="1" applyFont="1" applyFill="1" applyBorder="1" applyAlignment="1" applyProtection="1">
      <alignment vertical="top" wrapText="1"/>
      <protection locked="0"/>
    </xf>
    <xf numFmtId="3" fontId="38" fillId="20" borderId="0" xfId="0" applyNumberFormat="1" applyFont="1" applyFill="1" applyAlignment="1" applyProtection="1">
      <alignment vertical="top" wrapText="1"/>
      <protection locked="0"/>
    </xf>
    <xf numFmtId="3" fontId="38" fillId="20" borderId="9" xfId="0" applyNumberFormat="1" applyFont="1" applyFill="1" applyBorder="1" applyAlignment="1" applyProtection="1">
      <alignment vertical="top" wrapText="1"/>
      <protection locked="0"/>
    </xf>
    <xf numFmtId="3" fontId="39" fillId="20" borderId="8" xfId="0" applyNumberFormat="1" applyFont="1" applyFill="1" applyBorder="1" applyAlignment="1">
      <alignment vertical="top" wrapText="1"/>
    </xf>
    <xf numFmtId="3" fontId="39" fillId="20" borderId="0" xfId="0" applyNumberFormat="1" applyFont="1" applyFill="1" applyAlignment="1">
      <alignment vertical="top" wrapText="1"/>
    </xf>
    <xf numFmtId="3" fontId="39" fillId="20" borderId="9" xfId="0" applyNumberFormat="1" applyFont="1" applyFill="1" applyBorder="1" applyAlignment="1">
      <alignment vertical="top" wrapText="1"/>
    </xf>
    <xf numFmtId="3" fontId="38" fillId="20" borderId="6" xfId="0" applyNumberFormat="1" applyFont="1" applyFill="1" applyBorder="1" applyAlignment="1" applyProtection="1">
      <alignment vertical="top" wrapText="1"/>
      <protection locked="0"/>
    </xf>
    <xf numFmtId="3" fontId="38" fillId="20" borderId="7" xfId="0" applyNumberFormat="1" applyFont="1" applyFill="1" applyBorder="1" applyAlignment="1" applyProtection="1">
      <alignment vertical="top" wrapText="1"/>
      <protection locked="0"/>
    </xf>
    <xf numFmtId="3" fontId="38" fillId="20" borderId="10" xfId="0" applyNumberFormat="1" applyFont="1" applyFill="1" applyBorder="1" applyAlignment="1" applyProtection="1">
      <alignment vertical="top" wrapText="1"/>
      <protection locked="0"/>
    </xf>
    <xf numFmtId="3" fontId="13" fillId="20" borderId="37" xfId="0" applyNumberFormat="1" applyFont="1" applyFill="1" applyBorder="1" applyAlignment="1" applyProtection="1">
      <alignment vertical="top" wrapText="1"/>
      <protection locked="0"/>
    </xf>
    <xf numFmtId="3" fontId="13" fillId="20" borderId="31" xfId="0" applyNumberFormat="1" applyFont="1" applyFill="1" applyBorder="1" applyAlignment="1" applyProtection="1">
      <alignment vertical="top" wrapText="1"/>
      <protection locked="0"/>
    </xf>
    <xf numFmtId="3" fontId="13" fillId="20" borderId="38" xfId="0" applyNumberFormat="1" applyFont="1" applyFill="1" applyBorder="1" applyAlignment="1" applyProtection="1">
      <alignment vertical="top" wrapText="1"/>
      <protection locked="0"/>
    </xf>
    <xf numFmtId="3" fontId="13" fillId="20" borderId="33" xfId="0" applyNumberFormat="1" applyFont="1" applyFill="1" applyBorder="1" applyAlignment="1" applyProtection="1">
      <alignment vertical="top" wrapText="1"/>
      <protection locked="0"/>
    </xf>
    <xf numFmtId="3" fontId="13" fillId="20" borderId="66" xfId="0" applyNumberFormat="1" applyFont="1" applyFill="1" applyBorder="1" applyAlignment="1" applyProtection="1">
      <alignment vertical="top" wrapText="1"/>
      <protection locked="0"/>
    </xf>
    <xf numFmtId="3" fontId="13" fillId="20" borderId="65" xfId="0" applyNumberFormat="1" applyFont="1" applyFill="1" applyBorder="1" applyAlignment="1" applyProtection="1">
      <alignment vertical="top" wrapText="1"/>
      <protection locked="0"/>
    </xf>
    <xf numFmtId="3" fontId="12" fillId="20" borderId="36" xfId="0" applyNumberFormat="1" applyFont="1" applyFill="1" applyBorder="1" applyAlignment="1">
      <alignment vertical="top" wrapText="1"/>
    </xf>
    <xf numFmtId="3" fontId="12" fillId="20" borderId="29" xfId="0" applyNumberFormat="1" applyFont="1" applyFill="1" applyBorder="1" applyAlignment="1">
      <alignment vertical="top" wrapText="1"/>
    </xf>
    <xf numFmtId="3" fontId="13" fillId="20" borderId="70" xfId="0" applyNumberFormat="1" applyFont="1" applyFill="1" applyBorder="1" applyAlignment="1" applyProtection="1">
      <alignment vertical="top" wrapText="1"/>
      <protection locked="0"/>
    </xf>
    <xf numFmtId="3" fontId="13" fillId="20" borderId="69" xfId="0" applyNumberFormat="1" applyFont="1" applyFill="1" applyBorder="1" applyAlignment="1" applyProtection="1">
      <alignment vertical="top" wrapText="1"/>
      <protection locked="0"/>
    </xf>
    <xf numFmtId="3" fontId="13" fillId="20" borderId="39" xfId="0" applyNumberFormat="1" applyFont="1" applyFill="1" applyBorder="1" applyAlignment="1" applyProtection="1">
      <alignment vertical="top" wrapText="1"/>
      <protection locked="0"/>
    </xf>
    <xf numFmtId="3" fontId="13" fillId="20" borderId="35" xfId="0" applyNumberFormat="1" applyFont="1" applyFill="1" applyBorder="1" applyAlignment="1" applyProtection="1">
      <alignment vertical="top" wrapText="1"/>
      <protection locked="0"/>
    </xf>
    <xf numFmtId="3" fontId="16" fillId="20" borderId="2" xfId="0" applyNumberFormat="1" applyFont="1" applyFill="1" applyBorder="1" applyAlignment="1" applyProtection="1">
      <alignment vertical="top" wrapText="1"/>
      <protection locked="0"/>
    </xf>
    <xf numFmtId="3" fontId="16" fillId="20" borderId="3" xfId="0" applyNumberFormat="1" applyFont="1" applyFill="1" applyBorder="1" applyAlignment="1" applyProtection="1">
      <alignment vertical="top" wrapText="1"/>
      <protection locked="0"/>
    </xf>
    <xf numFmtId="3" fontId="16" fillId="20" borderId="14" xfId="0" applyNumberFormat="1" applyFont="1" applyFill="1" applyBorder="1" applyAlignment="1" applyProtection="1">
      <alignment vertical="top" wrapText="1"/>
      <protection locked="0"/>
    </xf>
    <xf numFmtId="3" fontId="16" fillId="20" borderId="6" xfId="0" applyNumberFormat="1" applyFont="1" applyFill="1" applyBorder="1" applyAlignment="1" applyProtection="1">
      <alignment vertical="top" wrapText="1"/>
      <protection locked="0"/>
    </xf>
    <xf numFmtId="3" fontId="16" fillId="20" borderId="7" xfId="0" applyNumberFormat="1" applyFont="1" applyFill="1" applyBorder="1" applyAlignment="1" applyProtection="1">
      <alignment vertical="top" wrapText="1"/>
      <protection locked="0"/>
    </xf>
    <xf numFmtId="3" fontId="16" fillId="20" borderId="10" xfId="0" applyNumberFormat="1" applyFont="1" applyFill="1" applyBorder="1" applyAlignment="1" applyProtection="1">
      <alignment vertical="top" wrapText="1"/>
      <protection locked="0"/>
    </xf>
    <xf numFmtId="3" fontId="16" fillId="20" borderId="4" xfId="0" applyNumberFormat="1" applyFont="1" applyFill="1" applyBorder="1" applyAlignment="1" applyProtection="1">
      <alignment vertical="top" wrapText="1"/>
      <protection locked="0"/>
    </xf>
    <xf numFmtId="3" fontId="16" fillId="20" borderId="13" xfId="0" applyNumberFormat="1" applyFont="1" applyFill="1" applyBorder="1" applyAlignment="1" applyProtection="1">
      <alignment vertical="top" wrapText="1"/>
      <protection locked="0"/>
    </xf>
    <xf numFmtId="3" fontId="16" fillId="20" borderId="5" xfId="0" applyNumberFormat="1" applyFont="1" applyFill="1" applyBorder="1" applyAlignment="1" applyProtection="1">
      <alignment vertical="top" wrapText="1"/>
      <protection locked="0"/>
    </xf>
    <xf numFmtId="3" fontId="16" fillId="20" borderId="8" xfId="0" applyNumberFormat="1" applyFont="1" applyFill="1" applyBorder="1" applyAlignment="1" applyProtection="1">
      <alignment vertical="top" wrapText="1"/>
      <protection locked="0"/>
    </xf>
    <xf numFmtId="3" fontId="16" fillId="20" borderId="0" xfId="0" applyNumberFormat="1" applyFont="1" applyFill="1" applyAlignment="1" applyProtection="1">
      <alignment vertical="top" wrapText="1"/>
      <protection locked="0"/>
    </xf>
    <xf numFmtId="3" fontId="16" fillId="20" borderId="9" xfId="0" applyNumberFormat="1" applyFont="1" applyFill="1" applyBorder="1" applyAlignment="1" applyProtection="1">
      <alignment vertical="top" wrapText="1"/>
      <protection locked="0"/>
    </xf>
    <xf numFmtId="3" fontId="17" fillId="20" borderId="0" xfId="0" applyNumberFormat="1" applyFont="1" applyFill="1" applyAlignment="1">
      <alignment vertical="top" wrapText="1"/>
    </xf>
    <xf numFmtId="3" fontId="17" fillId="20" borderId="9" xfId="0" applyNumberFormat="1" applyFont="1" applyFill="1" applyBorder="1" applyAlignment="1">
      <alignment vertical="top" wrapText="1"/>
    </xf>
    <xf numFmtId="3" fontId="13" fillId="20" borderId="36" xfId="0" applyNumberFormat="1" applyFont="1" applyFill="1" applyBorder="1" applyAlignment="1" applyProtection="1">
      <alignment vertical="top" wrapText="1"/>
      <protection locked="0"/>
    </xf>
    <xf numFmtId="3" fontId="13" fillId="20" borderId="29" xfId="0" applyNumberFormat="1" applyFont="1" applyFill="1" applyBorder="1" applyAlignment="1" applyProtection="1">
      <alignment vertical="top" wrapText="1"/>
      <protection locked="0"/>
    </xf>
    <xf numFmtId="3" fontId="14" fillId="0" borderId="31" xfId="3" applyNumberFormat="1" applyFont="1" applyFill="1" applyBorder="1" applyAlignment="1" applyProtection="1">
      <alignment horizontal="right"/>
      <protection locked="0"/>
    </xf>
    <xf numFmtId="3" fontId="14" fillId="7" borderId="38" xfId="0" applyNumberFormat="1" applyFont="1" applyFill="1" applyBorder="1" applyAlignment="1">
      <alignment horizontal="right"/>
    </xf>
    <xf numFmtId="3" fontId="14" fillId="0" borderId="39" xfId="0" applyNumberFormat="1" applyFont="1" applyBorder="1" applyAlignment="1" applyProtection="1">
      <alignment horizontal="right" wrapText="1"/>
      <protection locked="0"/>
    </xf>
    <xf numFmtId="3" fontId="14" fillId="6" borderId="5" xfId="0" applyNumberFormat="1" applyFont="1" applyFill="1" applyBorder="1" applyAlignment="1">
      <alignment horizontal="right" wrapText="1"/>
    </xf>
    <xf numFmtId="3" fontId="14" fillId="0" borderId="36" xfId="0" applyNumberFormat="1" applyFont="1" applyBorder="1" applyAlignment="1" applyProtection="1">
      <alignment horizontal="right"/>
      <protection locked="0"/>
    </xf>
    <xf numFmtId="0" fontId="29" fillId="6" borderId="30" xfId="3" applyNumberFormat="1" applyFont="1" applyFill="1" applyBorder="1" applyAlignment="1" applyProtection="1">
      <alignment horizontal="right"/>
    </xf>
    <xf numFmtId="0" fontId="29" fillId="6" borderId="31" xfId="3" applyNumberFormat="1" applyFont="1" applyFill="1" applyBorder="1" applyAlignment="1" applyProtection="1">
      <alignment horizontal="right"/>
    </xf>
    <xf numFmtId="14" fontId="14" fillId="2" borderId="37" xfId="0" applyNumberFormat="1" applyFont="1" applyFill="1" applyBorder="1" applyAlignment="1" applyProtection="1">
      <alignment horizontal="right" wrapText="1"/>
      <protection locked="0"/>
    </xf>
    <xf numFmtId="0" fontId="29" fillId="6" borderId="37" xfId="0" applyFont="1" applyFill="1" applyBorder="1" applyAlignment="1">
      <alignment horizontal="right"/>
    </xf>
    <xf numFmtId="0" fontId="29" fillId="6" borderId="31" xfId="0" applyFont="1" applyFill="1" applyBorder="1" applyAlignment="1">
      <alignment horizontal="right"/>
    </xf>
    <xf numFmtId="0" fontId="29" fillId="6" borderId="34" xfId="3" applyNumberFormat="1" applyFont="1" applyFill="1" applyBorder="1" applyAlignment="1" applyProtection="1">
      <alignment horizontal="right"/>
    </xf>
    <xf numFmtId="0" fontId="29" fillId="6" borderId="35" xfId="3" applyNumberFormat="1" applyFont="1" applyFill="1" applyBorder="1" applyAlignment="1" applyProtection="1">
      <alignment horizontal="right"/>
    </xf>
    <xf numFmtId="3" fontId="14" fillId="0" borderId="39" xfId="0" applyNumberFormat="1" applyFont="1" applyBorder="1" applyAlignment="1" applyProtection="1">
      <alignment horizontal="right"/>
      <protection locked="0"/>
    </xf>
    <xf numFmtId="0" fontId="29" fillId="6" borderId="39" xfId="0" applyFont="1" applyFill="1" applyBorder="1" applyAlignment="1">
      <alignment horizontal="right"/>
    </xf>
    <xf numFmtId="0" fontId="29" fillId="6" borderId="35" xfId="0" applyFont="1" applyFill="1" applyBorder="1" applyAlignment="1">
      <alignment horizontal="right"/>
    </xf>
    <xf numFmtId="0" fontId="0" fillId="6" borderId="5" xfId="0" applyFill="1" applyBorder="1"/>
    <xf numFmtId="3" fontId="14" fillId="20" borderId="2" xfId="0" applyNumberFormat="1" applyFont="1" applyFill="1" applyBorder="1" applyAlignment="1" applyProtection="1">
      <alignment horizontal="right"/>
      <protection locked="0"/>
    </xf>
    <xf numFmtId="3" fontId="14" fillId="20" borderId="3" xfId="0" applyNumberFormat="1" applyFont="1" applyFill="1" applyBorder="1" applyAlignment="1" applyProtection="1">
      <alignment horizontal="right"/>
      <protection locked="0"/>
    </xf>
    <xf numFmtId="3" fontId="14" fillId="20" borderId="14" xfId="0" applyNumberFormat="1" applyFont="1" applyFill="1" applyBorder="1" applyAlignment="1" applyProtection="1">
      <alignment horizontal="right"/>
      <protection locked="0"/>
    </xf>
    <xf numFmtId="3" fontId="14" fillId="20" borderId="8" xfId="0" applyNumberFormat="1" applyFont="1" applyFill="1" applyBorder="1" applyAlignment="1" applyProtection="1">
      <alignment horizontal="right"/>
      <protection locked="0"/>
    </xf>
    <xf numFmtId="3" fontId="14" fillId="20" borderId="0" xfId="0" applyNumberFormat="1" applyFont="1" applyFill="1" applyAlignment="1" applyProtection="1">
      <alignment horizontal="right"/>
      <protection locked="0"/>
    </xf>
    <xf numFmtId="3" fontId="14" fillId="20" borderId="9" xfId="0" applyNumberFormat="1" applyFont="1" applyFill="1" applyBorder="1" applyAlignment="1" applyProtection="1">
      <alignment horizontal="right"/>
      <protection locked="0"/>
    </xf>
    <xf numFmtId="3" fontId="14" fillId="20" borderId="8" xfId="0" applyNumberFormat="1" applyFont="1" applyFill="1" applyBorder="1" applyAlignment="1" applyProtection="1">
      <alignment horizontal="right" wrapText="1"/>
      <protection locked="0"/>
    </xf>
    <xf numFmtId="3" fontId="14" fillId="20" borderId="0" xfId="0" applyNumberFormat="1" applyFont="1" applyFill="1" applyAlignment="1" applyProtection="1">
      <alignment horizontal="right" wrapText="1"/>
      <protection locked="0"/>
    </xf>
    <xf numFmtId="3" fontId="14" fillId="20" borderId="9" xfId="0" applyNumberFormat="1" applyFont="1" applyFill="1" applyBorder="1" applyAlignment="1" applyProtection="1">
      <alignment horizontal="right" wrapText="1"/>
      <protection locked="0"/>
    </xf>
    <xf numFmtId="3" fontId="13" fillId="20" borderId="37" xfId="0" applyNumberFormat="1" applyFont="1" applyFill="1" applyBorder="1" applyAlignment="1" applyProtection="1">
      <alignment horizontal="right"/>
      <protection locked="0"/>
    </xf>
    <xf numFmtId="3" fontId="13" fillId="20" borderId="31" xfId="0" applyNumberFormat="1" applyFont="1" applyFill="1" applyBorder="1" applyAlignment="1" applyProtection="1">
      <alignment horizontal="right"/>
      <protection locked="0"/>
    </xf>
    <xf numFmtId="3" fontId="13" fillId="20" borderId="38" xfId="0" applyNumberFormat="1" applyFont="1" applyFill="1" applyBorder="1" applyAlignment="1" applyProtection="1">
      <alignment horizontal="right"/>
      <protection locked="0"/>
    </xf>
    <xf numFmtId="3" fontId="13" fillId="20" borderId="33" xfId="0" applyNumberFormat="1" applyFont="1" applyFill="1" applyBorder="1" applyAlignment="1" applyProtection="1">
      <alignment horizontal="right"/>
      <protection locked="0"/>
    </xf>
    <xf numFmtId="3" fontId="13" fillId="20" borderId="38" xfId="0" applyNumberFormat="1" applyFont="1" applyFill="1" applyBorder="1" applyAlignment="1">
      <alignment horizontal="right"/>
    </xf>
    <xf numFmtId="3" fontId="13" fillId="20" borderId="33" xfId="0" applyNumberFormat="1" applyFont="1" applyFill="1" applyBorder="1" applyAlignment="1">
      <alignment horizontal="right"/>
    </xf>
    <xf numFmtId="3" fontId="13" fillId="20" borderId="39" xfId="0" applyNumberFormat="1" applyFont="1" applyFill="1" applyBorder="1" applyAlignment="1" applyProtection="1">
      <alignment horizontal="right" wrapText="1"/>
      <protection locked="0"/>
    </xf>
    <xf numFmtId="3" fontId="13" fillId="20" borderId="35" xfId="0" applyNumberFormat="1" applyFont="1" applyFill="1" applyBorder="1" applyAlignment="1" applyProtection="1">
      <alignment horizontal="right" wrapText="1"/>
      <protection locked="0"/>
    </xf>
    <xf numFmtId="3" fontId="13" fillId="20" borderId="48" xfId="0" applyNumberFormat="1" applyFont="1" applyFill="1" applyBorder="1" applyAlignment="1" applyProtection="1">
      <alignment horizontal="right"/>
      <protection locked="0"/>
    </xf>
    <xf numFmtId="3" fontId="13" fillId="20" borderId="27" xfId="0" applyNumberFormat="1" applyFont="1" applyFill="1" applyBorder="1" applyAlignment="1" applyProtection="1">
      <alignment horizontal="right"/>
      <protection locked="0"/>
    </xf>
    <xf numFmtId="3" fontId="12" fillId="20" borderId="36" xfId="0" applyNumberFormat="1" applyFont="1" applyFill="1" applyBorder="1" applyAlignment="1">
      <alignment horizontal="right"/>
    </xf>
    <xf numFmtId="3" fontId="12" fillId="20" borderId="29" xfId="0" applyNumberFormat="1" applyFont="1" applyFill="1" applyBorder="1" applyAlignment="1">
      <alignment horizontal="right"/>
    </xf>
    <xf numFmtId="3" fontId="13" fillId="20" borderId="36" xfId="0" applyNumberFormat="1" applyFont="1" applyFill="1" applyBorder="1" applyAlignment="1" applyProtection="1">
      <alignment horizontal="right"/>
      <protection locked="0"/>
    </xf>
    <xf numFmtId="3" fontId="13" fillId="20" borderId="29" xfId="0" applyNumberFormat="1" applyFont="1" applyFill="1" applyBorder="1" applyAlignment="1" applyProtection="1">
      <alignment horizontal="right"/>
      <protection locked="0"/>
    </xf>
    <xf numFmtId="3" fontId="14" fillId="20" borderId="2" xfId="0" applyNumberFormat="1" applyFont="1" applyFill="1" applyBorder="1" applyAlignment="1">
      <alignment horizontal="right"/>
    </xf>
    <xf numFmtId="3" fontId="14" fillId="20" borderId="3" xfId="0" applyNumberFormat="1" applyFont="1" applyFill="1" applyBorder="1" applyAlignment="1">
      <alignment horizontal="right"/>
    </xf>
    <xf numFmtId="3" fontId="14" fillId="20" borderId="14" xfId="0" applyNumberFormat="1" applyFont="1" applyFill="1" applyBorder="1" applyAlignment="1">
      <alignment horizontal="right"/>
    </xf>
    <xf numFmtId="3" fontId="14" fillId="20" borderId="6" xfId="0" applyNumberFormat="1" applyFont="1" applyFill="1" applyBorder="1" applyAlignment="1">
      <alignment horizontal="right"/>
    </xf>
    <xf numFmtId="3" fontId="14" fillId="20" borderId="7" xfId="0" applyNumberFormat="1" applyFont="1" applyFill="1" applyBorder="1" applyAlignment="1">
      <alignment horizontal="right"/>
    </xf>
    <xf numFmtId="3" fontId="14" fillId="20" borderId="10" xfId="0" applyNumberFormat="1" applyFont="1" applyFill="1" applyBorder="1" applyAlignment="1">
      <alignment horizontal="right"/>
    </xf>
    <xf numFmtId="3" fontId="13" fillId="20" borderId="66" xfId="0" applyNumberFormat="1" applyFont="1" applyFill="1" applyBorder="1" applyAlignment="1" applyProtection="1">
      <alignment horizontal="right" vertical="top"/>
      <protection locked="0"/>
    </xf>
    <xf numFmtId="3" fontId="13" fillId="20" borderId="65" xfId="0" applyNumberFormat="1" applyFont="1" applyFill="1" applyBorder="1" applyAlignment="1" applyProtection="1">
      <alignment horizontal="right" vertical="top"/>
      <protection locked="0"/>
    </xf>
    <xf numFmtId="3" fontId="19" fillId="12" borderId="5" xfId="0" applyNumberFormat="1" applyFont="1" applyFill="1" applyBorder="1" applyAlignment="1">
      <alignment horizontal="right" vertical="top"/>
    </xf>
    <xf numFmtId="3" fontId="16" fillId="6" borderId="5" xfId="0" applyNumberFormat="1" applyFont="1" applyFill="1" applyBorder="1" applyAlignment="1">
      <alignment horizontal="right" vertical="top"/>
    </xf>
    <xf numFmtId="3" fontId="14" fillId="20" borderId="2" xfId="0" applyNumberFormat="1" applyFont="1" applyFill="1" applyBorder="1" applyAlignment="1" applyProtection="1">
      <alignment horizontal="right" vertical="top"/>
      <protection locked="0"/>
    </xf>
    <xf numFmtId="3" fontId="14" fillId="20" borderId="3" xfId="0" applyNumberFormat="1" applyFont="1" applyFill="1" applyBorder="1" applyAlignment="1" applyProtection="1">
      <alignment horizontal="right" vertical="top"/>
      <protection locked="0"/>
    </xf>
    <xf numFmtId="3" fontId="14" fillId="20" borderId="14" xfId="0" applyNumberFormat="1" applyFont="1" applyFill="1" applyBorder="1" applyAlignment="1" applyProtection="1">
      <alignment horizontal="right" vertical="top"/>
      <protection locked="0"/>
    </xf>
    <xf numFmtId="3" fontId="14" fillId="20" borderId="8" xfId="0" applyNumberFormat="1" applyFont="1" applyFill="1" applyBorder="1" applyAlignment="1" applyProtection="1">
      <alignment horizontal="right" vertical="top"/>
      <protection locked="0"/>
    </xf>
    <xf numFmtId="3" fontId="14" fillId="20" borderId="0" xfId="0" applyNumberFormat="1" applyFont="1" applyFill="1" applyAlignment="1" applyProtection="1">
      <alignment horizontal="right" vertical="top"/>
      <protection locked="0"/>
    </xf>
    <xf numFmtId="3" fontId="14" fillId="20" borderId="9" xfId="0" applyNumberFormat="1" applyFont="1" applyFill="1" applyBorder="1" applyAlignment="1" applyProtection="1">
      <alignment horizontal="right" vertical="top"/>
      <protection locked="0"/>
    </xf>
    <xf numFmtId="3" fontId="14" fillId="20" borderId="6" xfId="0" applyNumberFormat="1" applyFont="1" applyFill="1" applyBorder="1" applyAlignment="1" applyProtection="1">
      <alignment horizontal="right" vertical="top"/>
      <protection locked="0"/>
    </xf>
    <xf numFmtId="3" fontId="14" fillId="20" borderId="7" xfId="0" applyNumberFormat="1" applyFont="1" applyFill="1" applyBorder="1" applyAlignment="1" applyProtection="1">
      <alignment horizontal="right" vertical="top"/>
      <protection locked="0"/>
    </xf>
    <xf numFmtId="3" fontId="14" fillId="20" borderId="10" xfId="0" applyNumberFormat="1" applyFont="1" applyFill="1" applyBorder="1" applyAlignment="1" applyProtection="1">
      <alignment horizontal="right" vertical="top"/>
      <protection locked="0"/>
    </xf>
    <xf numFmtId="0" fontId="16" fillId="20" borderId="12" xfId="0" applyFont="1" applyFill="1" applyBorder="1" applyAlignment="1">
      <alignment horizontal="right" vertical="top"/>
    </xf>
    <xf numFmtId="0" fontId="14" fillId="20" borderId="4" xfId="0" applyFont="1" applyFill="1" applyBorder="1" applyAlignment="1">
      <alignment horizontal="left" vertical="top" wrapText="1"/>
    </xf>
    <xf numFmtId="3" fontId="14" fillId="20" borderId="28" xfId="0" applyNumberFormat="1" applyFont="1" applyFill="1" applyBorder="1" applyAlignment="1" applyProtection="1">
      <alignment horizontal="right" vertical="top"/>
      <protection locked="0"/>
    </xf>
    <xf numFmtId="3" fontId="14" fillId="20" borderId="46" xfId="0" applyNumberFormat="1" applyFont="1" applyFill="1" applyBorder="1" applyAlignment="1" applyProtection="1">
      <alignment horizontal="right" vertical="top"/>
      <protection locked="0"/>
    </xf>
    <xf numFmtId="0" fontId="47" fillId="21" borderId="12" xfId="0" applyFont="1" applyFill="1" applyBorder="1" applyAlignment="1">
      <alignment vertical="center" wrapText="1"/>
    </xf>
    <xf numFmtId="3" fontId="13" fillId="20" borderId="28" xfId="0" applyNumberFormat="1" applyFont="1" applyFill="1" applyBorder="1" applyAlignment="1" applyProtection="1">
      <alignment horizontal="right" vertical="top"/>
      <protection locked="0"/>
    </xf>
    <xf numFmtId="3" fontId="13" fillId="20" borderId="46" xfId="0" applyNumberFormat="1" applyFont="1" applyFill="1" applyBorder="1" applyAlignment="1" applyProtection="1">
      <alignment horizontal="right" vertical="top"/>
      <protection locked="0"/>
    </xf>
    <xf numFmtId="0" fontId="48" fillId="0" borderId="12" xfId="0" applyFont="1" applyBorder="1" applyAlignment="1">
      <alignment horizontal="right" vertical="top"/>
    </xf>
    <xf numFmtId="0" fontId="48" fillId="0" borderId="4" xfId="0" applyFont="1" applyBorder="1" applyAlignment="1">
      <alignment horizontal="left" vertical="top" wrapText="1"/>
    </xf>
    <xf numFmtId="0" fontId="48" fillId="19" borderId="12" xfId="0" applyFont="1" applyFill="1" applyBorder="1" applyAlignment="1">
      <alignment vertical="center" wrapText="1"/>
    </xf>
    <xf numFmtId="0" fontId="50" fillId="5" borderId="50" xfId="0" applyFont="1" applyFill="1" applyBorder="1" applyAlignment="1">
      <alignment horizontal="center" wrapText="1"/>
    </xf>
    <xf numFmtId="3" fontId="13" fillId="20" borderId="15" xfId="0" applyNumberFormat="1" applyFont="1" applyFill="1" applyBorder="1" applyProtection="1">
      <protection locked="0"/>
    </xf>
    <xf numFmtId="3" fontId="13" fillId="20" borderId="18" xfId="0" applyNumberFormat="1" applyFont="1" applyFill="1" applyBorder="1" applyProtection="1">
      <protection locked="0"/>
    </xf>
    <xf numFmtId="3" fontId="13" fillId="20" borderId="21" xfId="0" applyNumberFormat="1" applyFont="1" applyFill="1" applyBorder="1" applyProtection="1">
      <protection locked="0"/>
    </xf>
    <xf numFmtId="3" fontId="12" fillId="20" borderId="12" xfId="0" applyNumberFormat="1" applyFont="1" applyFill="1" applyBorder="1"/>
    <xf numFmtId="3" fontId="13" fillId="6" borderId="13" xfId="0" applyNumberFormat="1" applyFont="1" applyFill="1" applyBorder="1"/>
    <xf numFmtId="3" fontId="13" fillId="20" borderId="12" xfId="0" applyNumberFormat="1" applyFont="1" applyFill="1" applyBorder="1" applyProtection="1">
      <protection locked="0"/>
    </xf>
    <xf numFmtId="0" fontId="47" fillId="5" borderId="53" xfId="0" applyFont="1" applyFill="1" applyBorder="1" applyAlignment="1">
      <alignment horizontal="right" wrapText="1"/>
    </xf>
    <xf numFmtId="0" fontId="50" fillId="5" borderId="52" xfId="0" applyFont="1" applyFill="1" applyBorder="1" applyAlignment="1">
      <alignment horizontal="center" wrapText="1"/>
    </xf>
    <xf numFmtId="3" fontId="29" fillId="10" borderId="30" xfId="0" applyNumberFormat="1" applyFont="1" applyFill="1" applyBorder="1" applyAlignment="1">
      <alignment horizontal="right"/>
    </xf>
    <xf numFmtId="3" fontId="29" fillId="10" borderId="37" xfId="0" applyNumberFormat="1" applyFont="1" applyFill="1" applyBorder="1" applyAlignment="1">
      <alignment horizontal="right"/>
    </xf>
    <xf numFmtId="3" fontId="29" fillId="10" borderId="32" xfId="0" applyNumberFormat="1" applyFont="1" applyFill="1" applyBorder="1" applyAlignment="1">
      <alignment horizontal="right"/>
    </xf>
    <xf numFmtId="3" fontId="29" fillId="10" borderId="38" xfId="0" applyNumberFormat="1" applyFont="1" applyFill="1" applyBorder="1" applyAlignment="1">
      <alignment horizontal="right"/>
    </xf>
    <xf numFmtId="3" fontId="29" fillId="6" borderId="32" xfId="0" applyNumberFormat="1" applyFont="1" applyFill="1" applyBorder="1" applyAlignment="1">
      <alignment horizontal="right"/>
    </xf>
    <xf numFmtId="3" fontId="29" fillId="6" borderId="38" xfId="0" applyNumberFormat="1" applyFont="1" applyFill="1" applyBorder="1" applyAlignment="1">
      <alignment horizontal="right"/>
    </xf>
    <xf numFmtId="3" fontId="29" fillId="10" borderId="34" xfId="0" applyNumberFormat="1" applyFont="1" applyFill="1" applyBorder="1" applyAlignment="1">
      <alignment horizontal="right"/>
    </xf>
    <xf numFmtId="3" fontId="29" fillId="10" borderId="39" xfId="0" applyNumberFormat="1" applyFont="1" applyFill="1" applyBorder="1" applyAlignment="1">
      <alignment horizontal="right"/>
    </xf>
    <xf numFmtId="3" fontId="36" fillId="10" borderId="28" xfId="0" applyNumberFormat="1" applyFont="1" applyFill="1" applyBorder="1" applyAlignment="1">
      <alignment horizontal="right"/>
    </xf>
    <xf numFmtId="3" fontId="36" fillId="10" borderId="36" xfId="0" applyNumberFormat="1" applyFont="1" applyFill="1" applyBorder="1" applyAlignment="1">
      <alignment horizontal="right"/>
    </xf>
    <xf numFmtId="3" fontId="29" fillId="10" borderId="28" xfId="0" applyNumberFormat="1" applyFont="1" applyFill="1" applyBorder="1" applyAlignment="1">
      <alignment horizontal="right"/>
    </xf>
    <xf numFmtId="3" fontId="29" fillId="10" borderId="36" xfId="0" applyNumberFormat="1" applyFont="1" applyFill="1" applyBorder="1" applyAlignment="1">
      <alignment horizontal="right"/>
    </xf>
    <xf numFmtId="3" fontId="16" fillId="0" borderId="29" xfId="0" applyNumberFormat="1" applyFont="1" applyBorder="1" applyAlignment="1" applyProtection="1">
      <alignment horizontal="right"/>
      <protection locked="0"/>
    </xf>
    <xf numFmtId="3" fontId="29" fillId="10" borderId="30" xfId="0" applyNumberFormat="1" applyFont="1" applyFill="1" applyBorder="1" applyAlignment="1">
      <alignment horizontal="right" vertical="top"/>
    </xf>
    <xf numFmtId="3" fontId="29" fillId="10" borderId="37" xfId="0" applyNumberFormat="1" applyFont="1" applyFill="1" applyBorder="1" applyAlignment="1">
      <alignment horizontal="right" vertical="top"/>
    </xf>
    <xf numFmtId="3" fontId="16" fillId="0" borderId="31" xfId="0" applyNumberFormat="1" applyFont="1" applyBorder="1" applyAlignment="1" applyProtection="1">
      <alignment horizontal="right" vertical="top"/>
      <protection locked="0"/>
    </xf>
    <xf numFmtId="3" fontId="16" fillId="0" borderId="35" xfId="0" applyNumberFormat="1" applyFont="1" applyBorder="1" applyAlignment="1" applyProtection="1">
      <alignment horizontal="right"/>
      <protection locked="0"/>
    </xf>
    <xf numFmtId="0" fontId="16" fillId="6" borderId="2" xfId="0" applyFont="1" applyFill="1" applyBorder="1" applyAlignment="1">
      <alignment horizontal="right"/>
    </xf>
    <xf numFmtId="0" fontId="16" fillId="6" borderId="3" xfId="0" applyFont="1" applyFill="1" applyBorder="1" applyAlignment="1">
      <alignment horizontal="left"/>
    </xf>
    <xf numFmtId="3" fontId="17" fillId="10" borderId="3" xfId="0" applyNumberFormat="1" applyFont="1" applyFill="1" applyBorder="1" applyAlignment="1">
      <alignment horizontal="right"/>
    </xf>
    <xf numFmtId="0" fontId="16" fillId="6" borderId="6" xfId="0" applyFont="1" applyFill="1" applyBorder="1" applyAlignment="1">
      <alignment horizontal="right"/>
    </xf>
    <xf numFmtId="0" fontId="16" fillId="6" borderId="7" xfId="0" applyFont="1" applyFill="1" applyBorder="1" applyAlignment="1">
      <alignment horizontal="left"/>
    </xf>
    <xf numFmtId="3" fontId="17" fillId="10" borderId="7" xfId="0" applyNumberFormat="1" applyFont="1" applyFill="1" applyBorder="1" applyAlignment="1">
      <alignment horizontal="right"/>
    </xf>
    <xf numFmtId="0" fontId="16" fillId="6" borderId="0" xfId="0" applyFont="1" applyFill="1" applyAlignment="1">
      <alignment horizontal="right"/>
    </xf>
    <xf numFmtId="0" fontId="16" fillId="6" borderId="0" xfId="0" applyFont="1" applyFill="1" applyAlignment="1">
      <alignment horizontal="left"/>
    </xf>
    <xf numFmtId="3" fontId="17" fillId="10" borderId="9" xfId="0" applyNumberFormat="1" applyFont="1" applyFill="1" applyBorder="1" applyAlignment="1">
      <alignment horizontal="right"/>
    </xf>
    <xf numFmtId="3" fontId="17" fillId="10" borderId="10" xfId="0" applyNumberFormat="1" applyFont="1" applyFill="1" applyBorder="1" applyAlignment="1">
      <alignment horizontal="right"/>
    </xf>
    <xf numFmtId="3" fontId="29" fillId="21" borderId="8" xfId="0" applyNumberFormat="1" applyFont="1" applyFill="1" applyBorder="1" applyAlignment="1">
      <alignment horizontal="right"/>
    </xf>
    <xf numFmtId="3" fontId="29" fillId="21" borderId="0" xfId="0" applyNumberFormat="1" applyFont="1" applyFill="1" applyAlignment="1">
      <alignment horizontal="right"/>
    </xf>
    <xf numFmtId="3" fontId="29" fillId="21" borderId="9" xfId="0" applyNumberFormat="1" applyFont="1" applyFill="1" applyBorder="1" applyAlignment="1">
      <alignment horizontal="right"/>
    </xf>
    <xf numFmtId="3" fontId="13" fillId="21" borderId="30" xfId="0" applyNumberFormat="1" applyFont="1" applyFill="1" applyBorder="1" applyAlignment="1" applyProtection="1">
      <alignment horizontal="right"/>
      <protection locked="0"/>
    </xf>
    <xf numFmtId="3" fontId="13" fillId="21" borderId="37" xfId="0" applyNumberFormat="1" applyFont="1" applyFill="1" applyBorder="1" applyAlignment="1" applyProtection="1">
      <alignment horizontal="right"/>
      <protection locked="0"/>
    </xf>
    <xf numFmtId="3" fontId="13" fillId="20" borderId="32" xfId="0" applyNumberFormat="1" applyFont="1" applyFill="1" applyBorder="1" applyAlignment="1" applyProtection="1">
      <alignment horizontal="right"/>
      <protection locked="0"/>
    </xf>
    <xf numFmtId="3" fontId="13" fillId="21" borderId="32" xfId="0" applyNumberFormat="1" applyFont="1" applyFill="1" applyBorder="1" applyAlignment="1" applyProtection="1">
      <alignment horizontal="right"/>
      <protection locked="0"/>
    </xf>
    <xf numFmtId="3" fontId="13" fillId="21" borderId="38" xfId="0" applyNumberFormat="1" applyFont="1" applyFill="1" applyBorder="1" applyAlignment="1" applyProtection="1">
      <alignment horizontal="right"/>
      <protection locked="0"/>
    </xf>
    <xf numFmtId="3" fontId="13" fillId="21" borderId="34" xfId="0" applyNumberFormat="1" applyFont="1" applyFill="1" applyBorder="1" applyAlignment="1" applyProtection="1">
      <alignment horizontal="right"/>
      <protection locked="0"/>
    </xf>
    <xf numFmtId="3" fontId="13" fillId="21" borderId="39" xfId="0" applyNumberFormat="1" applyFont="1" applyFill="1" applyBorder="1" applyAlignment="1" applyProtection="1">
      <alignment horizontal="right"/>
      <protection locked="0"/>
    </xf>
    <xf numFmtId="3" fontId="12" fillId="21" borderId="28" xfId="0" applyNumberFormat="1" applyFont="1" applyFill="1" applyBorder="1" applyAlignment="1">
      <alignment horizontal="right"/>
    </xf>
    <xf numFmtId="3" fontId="12" fillId="21" borderId="36" xfId="0" applyNumberFormat="1" applyFont="1" applyFill="1" applyBorder="1" applyAlignment="1">
      <alignment horizontal="right"/>
    </xf>
    <xf numFmtId="0" fontId="16" fillId="20" borderId="0" xfId="0" applyFont="1" applyFill="1" applyAlignment="1">
      <alignment horizontal="right"/>
    </xf>
    <xf numFmtId="0" fontId="16" fillId="20" borderId="0" xfId="0" applyFont="1" applyFill="1" applyAlignment="1">
      <alignment horizontal="left"/>
    </xf>
    <xf numFmtId="3" fontId="17" fillId="21" borderId="0" xfId="0" applyNumberFormat="1" applyFont="1" applyFill="1" applyAlignment="1">
      <alignment horizontal="right"/>
    </xf>
    <xf numFmtId="3" fontId="17" fillId="20" borderId="0" xfId="0" applyNumberFormat="1" applyFont="1" applyFill="1" applyAlignment="1">
      <alignment horizontal="right"/>
    </xf>
    <xf numFmtId="3" fontId="17" fillId="21" borderId="9" xfId="0" applyNumberFormat="1" applyFont="1" applyFill="1" applyBorder="1" applyAlignment="1">
      <alignment horizontal="right"/>
    </xf>
    <xf numFmtId="3" fontId="12" fillId="21" borderId="12" xfId="0" applyNumberFormat="1" applyFont="1" applyFill="1" applyBorder="1" applyAlignment="1">
      <alignment horizontal="right"/>
    </xf>
    <xf numFmtId="3" fontId="12" fillId="21" borderId="29" xfId="0" applyNumberFormat="1" applyFont="1" applyFill="1" applyBorder="1" applyAlignment="1">
      <alignment horizontal="right"/>
    </xf>
    <xf numFmtId="3" fontId="12" fillId="21" borderId="4" xfId="0" applyNumberFormat="1" applyFont="1" applyFill="1" applyBorder="1" applyAlignment="1">
      <alignment horizontal="right"/>
    </xf>
    <xf numFmtId="0" fontId="48" fillId="7" borderId="12" xfId="0" applyFont="1" applyFill="1" applyBorder="1" applyAlignment="1">
      <alignment horizontal="right"/>
    </xf>
    <xf numFmtId="0" fontId="35" fillId="11" borderId="13" xfId="0" applyFont="1" applyFill="1" applyBorder="1" applyAlignment="1">
      <alignment horizontal="left" indent="1"/>
    </xf>
    <xf numFmtId="3" fontId="48" fillId="0" borderId="40" xfId="0" applyNumberFormat="1" applyFont="1" applyBorder="1" applyAlignment="1" applyProtection="1">
      <alignment horizontal="right" vertical="top"/>
      <protection locked="0"/>
    </xf>
    <xf numFmtId="3" fontId="48" fillId="0" borderId="36" xfId="0" applyNumberFormat="1" applyFont="1" applyBorder="1" applyAlignment="1" applyProtection="1">
      <alignment horizontal="right" vertical="top"/>
      <protection locked="0"/>
    </xf>
    <xf numFmtId="3" fontId="48" fillId="0" borderId="39" xfId="0" applyNumberFormat="1" applyFont="1" applyBorder="1" applyAlignment="1" applyProtection="1">
      <alignment horizontal="right" vertical="top"/>
      <protection locked="0"/>
    </xf>
    <xf numFmtId="3" fontId="48" fillId="0" borderId="35" xfId="0" applyNumberFormat="1" applyFont="1" applyBorder="1" applyAlignment="1" applyProtection="1">
      <alignment horizontal="right" vertical="top"/>
      <protection locked="0"/>
    </xf>
    <xf numFmtId="3" fontId="35" fillId="7" borderId="29" xfId="2" applyNumberFormat="1" applyFont="1" applyFill="1" applyBorder="1" applyAlignment="1">
      <alignment vertical="top"/>
    </xf>
    <xf numFmtId="3" fontId="35" fillId="7" borderId="36" xfId="2" applyNumberFormat="1" applyFont="1" applyFill="1" applyBorder="1" applyAlignment="1">
      <alignment vertical="top"/>
    </xf>
    <xf numFmtId="3" fontId="35" fillId="7" borderId="36" xfId="0" applyNumberFormat="1" applyFont="1" applyFill="1" applyBorder="1" applyAlignment="1">
      <alignment vertical="top"/>
    </xf>
    <xf numFmtId="3" fontId="35" fillId="7" borderId="29" xfId="0" applyNumberFormat="1" applyFont="1" applyFill="1" applyBorder="1" applyAlignment="1">
      <alignment vertical="top"/>
    </xf>
    <xf numFmtId="3" fontId="35" fillId="0" borderId="48" xfId="0" applyNumberFormat="1" applyFont="1" applyBorder="1" applyAlignment="1">
      <alignment vertical="top" wrapText="1"/>
    </xf>
    <xf numFmtId="3" fontId="35" fillId="0" borderId="27" xfId="0" applyNumberFormat="1" applyFont="1" applyBorder="1" applyAlignment="1">
      <alignment vertical="top" wrapText="1"/>
    </xf>
    <xf numFmtId="3" fontId="35" fillId="7" borderId="36" xfId="0" applyNumberFormat="1" applyFont="1" applyFill="1" applyBorder="1" applyAlignment="1">
      <alignment vertical="top" wrapText="1"/>
    </xf>
    <xf numFmtId="3" fontId="35" fillId="7" borderId="29" xfId="0" applyNumberFormat="1" applyFont="1" applyFill="1" applyBorder="1" applyAlignment="1">
      <alignment vertical="top" wrapText="1"/>
    </xf>
    <xf numFmtId="3" fontId="35" fillId="0" borderId="36" xfId="0" applyNumberFormat="1" applyFont="1" applyBorder="1" applyAlignment="1">
      <alignment vertical="top" wrapText="1"/>
    </xf>
    <xf numFmtId="3" fontId="35" fillId="0" borderId="29" xfId="0" applyNumberFormat="1" applyFont="1" applyBorder="1" applyAlignment="1">
      <alignment vertical="top" wrapText="1"/>
    </xf>
    <xf numFmtId="3" fontId="35" fillId="0" borderId="36" xfId="0" applyNumberFormat="1" applyFont="1" applyBorder="1" applyAlignment="1">
      <alignment horizontal="right"/>
    </xf>
    <xf numFmtId="3" fontId="35" fillId="0" borderId="29" xfId="0" applyNumberFormat="1" applyFont="1" applyBorder="1" applyAlignment="1">
      <alignment horizontal="right"/>
    </xf>
    <xf numFmtId="3" fontId="35" fillId="7" borderId="36" xfId="0" applyNumberFormat="1" applyFont="1" applyFill="1" applyBorder="1" applyAlignment="1">
      <alignment horizontal="right"/>
    </xf>
    <xf numFmtId="3" fontId="35" fillId="7" borderId="29" xfId="0" applyNumberFormat="1" applyFont="1" applyFill="1" applyBorder="1" applyAlignment="1">
      <alignment horizontal="right"/>
    </xf>
    <xf numFmtId="3" fontId="35" fillId="0" borderId="48" xfId="0" applyNumberFormat="1" applyFont="1" applyBorder="1" applyAlignment="1">
      <alignment horizontal="right" vertical="top"/>
    </xf>
    <xf numFmtId="3" fontId="35" fillId="0" borderId="27" xfId="0" applyNumberFormat="1" applyFont="1" applyBorder="1" applyAlignment="1">
      <alignment horizontal="right" vertical="top"/>
    </xf>
    <xf numFmtId="3" fontId="35" fillId="0" borderId="7" xfId="0" applyNumberFormat="1" applyFont="1" applyBorder="1" applyAlignment="1">
      <alignment horizontal="right" vertical="top"/>
    </xf>
    <xf numFmtId="3" fontId="35" fillId="7" borderId="48" xfId="0" applyNumberFormat="1" applyFont="1" applyFill="1" applyBorder="1" applyAlignment="1">
      <alignment horizontal="right" vertical="top"/>
    </xf>
    <xf numFmtId="3" fontId="35" fillId="7" borderId="27" xfId="0" applyNumberFormat="1" applyFont="1" applyFill="1" applyBorder="1" applyAlignment="1">
      <alignment horizontal="right" vertical="top"/>
    </xf>
    <xf numFmtId="3" fontId="35" fillId="7" borderId="36" xfId="0" applyNumberFormat="1" applyFont="1" applyFill="1" applyBorder="1" applyAlignment="1">
      <alignment horizontal="right" vertical="top"/>
    </xf>
    <xf numFmtId="3" fontId="35" fillId="7" borderId="13" xfId="0" applyNumberFormat="1" applyFont="1" applyFill="1" applyBorder="1" applyAlignment="1">
      <alignment horizontal="right" vertical="top"/>
    </xf>
    <xf numFmtId="3" fontId="35" fillId="7" borderId="29" xfId="0" applyNumberFormat="1" applyFont="1" applyFill="1" applyBorder="1" applyAlignment="1">
      <alignment horizontal="right" vertical="top"/>
    </xf>
    <xf numFmtId="3" fontId="35" fillId="11" borderId="36" xfId="0" applyNumberFormat="1" applyFont="1" applyFill="1" applyBorder="1" applyAlignment="1">
      <alignment horizontal="right" vertical="top"/>
    </xf>
    <xf numFmtId="3" fontId="35" fillId="11" borderId="29" xfId="0" applyNumberFormat="1" applyFont="1" applyFill="1" applyBorder="1" applyAlignment="1">
      <alignment horizontal="right" vertical="top"/>
    </xf>
    <xf numFmtId="3" fontId="48" fillId="6" borderId="13" xfId="0" applyNumberFormat="1" applyFont="1" applyFill="1" applyBorder="1" applyAlignment="1">
      <alignment horizontal="right" vertical="top"/>
    </xf>
    <xf numFmtId="3" fontId="35" fillId="0" borderId="46" xfId="0" applyNumberFormat="1" applyFont="1" applyBorder="1" applyAlignment="1">
      <alignment horizontal="right" vertical="top"/>
    </xf>
    <xf numFmtId="3" fontId="35" fillId="0" borderId="29" xfId="0" applyNumberFormat="1" applyFont="1" applyBorder="1" applyAlignment="1">
      <alignment horizontal="right" vertical="top"/>
    </xf>
    <xf numFmtId="3" fontId="35" fillId="0" borderId="36" xfId="0" applyNumberFormat="1" applyFont="1" applyBorder="1" applyAlignment="1">
      <alignment horizontal="right" vertical="top"/>
    </xf>
    <xf numFmtId="3" fontId="35" fillId="11" borderId="46" xfId="0" applyNumberFormat="1" applyFont="1" applyFill="1" applyBorder="1" applyAlignment="1">
      <alignment horizontal="right" vertical="top"/>
    </xf>
    <xf numFmtId="0" fontId="50" fillId="12" borderId="4" xfId="0" applyFont="1" applyFill="1" applyBorder="1" applyAlignment="1">
      <alignment horizontal="left" indent="1"/>
    </xf>
    <xf numFmtId="0" fontId="50" fillId="11" borderId="13" xfId="0" applyFont="1" applyFill="1" applyBorder="1" applyAlignment="1">
      <alignment horizontal="left" indent="1"/>
    </xf>
    <xf numFmtId="0" fontId="48" fillId="8" borderId="12" xfId="0" applyFont="1" applyFill="1" applyBorder="1" applyAlignment="1">
      <alignment horizontal="right"/>
    </xf>
    <xf numFmtId="0" fontId="35" fillId="12" borderId="4" xfId="0" applyFont="1" applyFill="1" applyBorder="1" applyAlignment="1">
      <alignment horizontal="left" indent="1"/>
    </xf>
    <xf numFmtId="3" fontId="35" fillId="12" borderId="13" xfId="0" applyNumberFormat="1" applyFont="1" applyFill="1" applyBorder="1" applyAlignment="1">
      <alignment horizontal="right"/>
    </xf>
    <xf numFmtId="3" fontId="35" fillId="8" borderId="13" xfId="0" applyNumberFormat="1" applyFont="1" applyFill="1" applyBorder="1" applyAlignment="1">
      <alignment horizontal="right"/>
    </xf>
    <xf numFmtId="0" fontId="48" fillId="0" borderId="15" xfId="0" applyFont="1" applyBorder="1" applyAlignment="1">
      <alignment horizontal="right"/>
    </xf>
    <xf numFmtId="0" fontId="48" fillId="4" borderId="17" xfId="0" applyFont="1" applyFill="1" applyBorder="1" applyAlignment="1">
      <alignment horizontal="left" indent="2"/>
    </xf>
    <xf numFmtId="0" fontId="48" fillId="0" borderId="18" xfId="0" applyFont="1" applyBorder="1" applyAlignment="1">
      <alignment horizontal="right"/>
    </xf>
    <xf numFmtId="0" fontId="48" fillId="4" borderId="20" xfId="0" applyFont="1" applyFill="1" applyBorder="1" applyAlignment="1">
      <alignment horizontal="left" indent="2"/>
    </xf>
    <xf numFmtId="0" fontId="48" fillId="0" borderId="21" xfId="0" applyFont="1" applyBorder="1" applyAlignment="1">
      <alignment horizontal="right"/>
    </xf>
    <xf numFmtId="0" fontId="48" fillId="4" borderId="23" xfId="0" applyFont="1" applyFill="1" applyBorder="1" applyAlignment="1">
      <alignment horizontal="left" indent="2"/>
    </xf>
    <xf numFmtId="3" fontId="13" fillId="21" borderId="15" xfId="0" applyNumberFormat="1" applyFont="1" applyFill="1" applyBorder="1" applyAlignment="1" applyProtection="1">
      <alignment horizontal="right"/>
      <protection locked="0"/>
    </xf>
    <xf numFmtId="3" fontId="13" fillId="21" borderId="18" xfId="0" applyNumberFormat="1" applyFont="1" applyFill="1" applyBorder="1" applyAlignment="1" applyProtection="1">
      <alignment horizontal="right"/>
      <protection locked="0"/>
    </xf>
    <xf numFmtId="3" fontId="13" fillId="21" borderId="21" xfId="0" applyNumberFormat="1" applyFont="1" applyFill="1" applyBorder="1" applyAlignment="1" applyProtection="1">
      <alignment horizontal="right"/>
      <protection locked="0"/>
    </xf>
    <xf numFmtId="3" fontId="13" fillId="21" borderId="31" xfId="0" applyNumberFormat="1" applyFont="1" applyFill="1" applyBorder="1" applyAlignment="1" applyProtection="1">
      <alignment horizontal="right"/>
      <protection locked="0"/>
    </xf>
    <xf numFmtId="3" fontId="13" fillId="21" borderId="16" xfId="0" applyNumberFormat="1" applyFont="1" applyFill="1" applyBorder="1" applyAlignment="1" applyProtection="1">
      <alignment horizontal="right"/>
      <protection locked="0"/>
    </xf>
    <xf numFmtId="3" fontId="13" fillId="21" borderId="33" xfId="0" applyNumberFormat="1" applyFont="1" applyFill="1" applyBorder="1" applyAlignment="1" applyProtection="1">
      <alignment horizontal="right"/>
      <protection locked="0"/>
    </xf>
    <xf numFmtId="3" fontId="13" fillId="21" borderId="19" xfId="0" applyNumberFormat="1" applyFont="1" applyFill="1" applyBorder="1" applyAlignment="1" applyProtection="1">
      <alignment horizontal="right"/>
      <protection locked="0"/>
    </xf>
    <xf numFmtId="3" fontId="13" fillId="21" borderId="35" xfId="0" applyNumberFormat="1" applyFont="1" applyFill="1" applyBorder="1" applyAlignment="1" applyProtection="1">
      <alignment horizontal="right"/>
      <protection locked="0"/>
    </xf>
    <xf numFmtId="3" fontId="13" fillId="21" borderId="22" xfId="0" applyNumberFormat="1" applyFont="1" applyFill="1" applyBorder="1" applyAlignment="1" applyProtection="1">
      <alignment horizontal="right"/>
      <protection locked="0"/>
    </xf>
    <xf numFmtId="0" fontId="47" fillId="7" borderId="12" xfId="0" applyFont="1" applyFill="1" applyBorder="1" applyAlignment="1">
      <alignment horizontal="right"/>
    </xf>
    <xf numFmtId="0" fontId="16" fillId="20" borderId="0" xfId="0" applyFont="1" applyFill="1"/>
    <xf numFmtId="3" fontId="29" fillId="21" borderId="7" xfId="0" applyNumberFormat="1" applyFont="1" applyFill="1" applyBorder="1" applyAlignment="1">
      <alignment horizontal="right"/>
    </xf>
    <xf numFmtId="0" fontId="16" fillId="20" borderId="2" xfId="0" applyFont="1" applyFill="1" applyBorder="1"/>
    <xf numFmtId="0" fontId="16" fillId="20" borderId="3" xfId="0" applyFont="1" applyFill="1" applyBorder="1"/>
    <xf numFmtId="0" fontId="14" fillId="20" borderId="3" xfId="0" applyFont="1" applyFill="1" applyBorder="1"/>
    <xf numFmtId="0" fontId="14" fillId="20" borderId="14" xfId="0" applyFont="1" applyFill="1" applyBorder="1"/>
    <xf numFmtId="0" fontId="16" fillId="21" borderId="11" xfId="0" applyFont="1" applyFill="1" applyBorder="1" applyAlignment="1">
      <alignment vertical="center" wrapText="1"/>
    </xf>
    <xf numFmtId="0" fontId="16" fillId="21" borderId="0" xfId="0" applyFont="1" applyFill="1" applyAlignment="1">
      <alignment horizontal="left" wrapText="1"/>
    </xf>
    <xf numFmtId="0" fontId="16" fillId="20" borderId="7" xfId="0" applyFont="1" applyFill="1" applyBorder="1" applyAlignment="1">
      <alignment horizontal="right"/>
    </xf>
    <xf numFmtId="3" fontId="16" fillId="21" borderId="7" xfId="0" applyNumberFormat="1" applyFont="1" applyFill="1" applyBorder="1" applyAlignment="1" applyProtection="1">
      <alignment horizontal="right"/>
      <protection locked="0"/>
    </xf>
    <xf numFmtId="3" fontId="16" fillId="20" borderId="7" xfId="0" applyNumberFormat="1" applyFont="1" applyFill="1" applyBorder="1" applyAlignment="1" applyProtection="1">
      <alignment horizontal="right"/>
      <protection locked="0"/>
    </xf>
    <xf numFmtId="3" fontId="16" fillId="21" borderId="10" xfId="0" applyNumberFormat="1" applyFont="1" applyFill="1" applyBorder="1" applyAlignment="1" applyProtection="1">
      <alignment horizontal="right"/>
      <protection locked="0"/>
    </xf>
    <xf numFmtId="3" fontId="13" fillId="21" borderId="4" xfId="0" applyNumberFormat="1" applyFont="1" applyFill="1" applyBorder="1" applyAlignment="1" applyProtection="1">
      <alignment horizontal="right"/>
      <protection locked="0"/>
    </xf>
    <xf numFmtId="3" fontId="13" fillId="20" borderId="5" xfId="0" applyNumberFormat="1" applyFont="1" applyFill="1" applyBorder="1" applyAlignment="1" applyProtection="1">
      <alignment horizontal="right"/>
      <protection locked="0"/>
    </xf>
    <xf numFmtId="3" fontId="13" fillId="21" borderId="28" xfId="0" applyNumberFormat="1" applyFont="1" applyFill="1" applyBorder="1" applyAlignment="1" applyProtection="1">
      <alignment horizontal="right"/>
      <protection locked="0"/>
    </xf>
    <xf numFmtId="3" fontId="13" fillId="21" borderId="12" xfId="0" applyNumberFormat="1" applyFont="1" applyFill="1" applyBorder="1" applyAlignment="1" applyProtection="1">
      <alignment horizontal="right"/>
      <protection locked="0"/>
    </xf>
    <xf numFmtId="0" fontId="48" fillId="0" borderId="12" xfId="0" applyFont="1" applyBorder="1" applyAlignment="1">
      <alignment horizontal="right"/>
    </xf>
    <xf numFmtId="0" fontId="48" fillId="4" borderId="13" xfId="0" applyFont="1" applyFill="1" applyBorder="1" applyAlignment="1">
      <alignment horizontal="left" wrapText="1"/>
    </xf>
    <xf numFmtId="3" fontId="17" fillId="6" borderId="13" xfId="0" applyNumberFormat="1" applyFont="1" applyFill="1" applyBorder="1"/>
    <xf numFmtId="3" fontId="17" fillId="10" borderId="3" xfId="0" applyNumberFormat="1" applyFont="1" applyFill="1" applyBorder="1"/>
    <xf numFmtId="3" fontId="17" fillId="10" borderId="0" xfId="0" applyNumberFormat="1" applyFont="1" applyFill="1"/>
    <xf numFmtId="3" fontId="17" fillId="10" borderId="9" xfId="0" applyNumberFormat="1" applyFont="1" applyFill="1" applyBorder="1"/>
    <xf numFmtId="3" fontId="17" fillId="21" borderId="0" xfId="0" applyNumberFormat="1" applyFont="1" applyFill="1"/>
    <xf numFmtId="3" fontId="17" fillId="21" borderId="9" xfId="0" applyNumberFormat="1" applyFont="1" applyFill="1" applyBorder="1"/>
    <xf numFmtId="3" fontId="12" fillId="21" borderId="4" xfId="0" applyNumberFormat="1" applyFont="1" applyFill="1" applyBorder="1"/>
    <xf numFmtId="3" fontId="12" fillId="21" borderId="36" xfId="0" applyNumberFormat="1" applyFont="1" applyFill="1" applyBorder="1"/>
    <xf numFmtId="3" fontId="12" fillId="21" borderId="40" xfId="0" applyNumberFormat="1" applyFont="1" applyFill="1" applyBorder="1"/>
    <xf numFmtId="3" fontId="12" fillId="21" borderId="13" xfId="0" applyNumberFormat="1" applyFont="1" applyFill="1" applyBorder="1"/>
    <xf numFmtId="3" fontId="13" fillId="21" borderId="30" xfId="0" applyNumberFormat="1" applyFont="1" applyFill="1" applyBorder="1" applyProtection="1">
      <protection locked="0"/>
    </xf>
    <xf numFmtId="3" fontId="13" fillId="21" borderId="37" xfId="0" applyNumberFormat="1" applyFont="1" applyFill="1" applyBorder="1" applyProtection="1">
      <protection locked="0"/>
    </xf>
    <xf numFmtId="3" fontId="13" fillId="21" borderId="112" xfId="0" applyNumberFormat="1" applyFont="1" applyFill="1" applyBorder="1"/>
    <xf numFmtId="3" fontId="13" fillId="21" borderId="17" xfId="0" applyNumberFormat="1" applyFont="1" applyFill="1" applyBorder="1"/>
    <xf numFmtId="3" fontId="13" fillId="21" borderId="32" xfId="0" applyNumberFormat="1" applyFont="1" applyFill="1" applyBorder="1" applyProtection="1">
      <protection locked="0"/>
    </xf>
    <xf numFmtId="3" fontId="13" fillId="21" borderId="38" xfId="0" applyNumberFormat="1" applyFont="1" applyFill="1" applyBorder="1" applyProtection="1">
      <protection locked="0"/>
    </xf>
    <xf numFmtId="3" fontId="13" fillId="21" borderId="102" xfId="0" applyNumberFormat="1" applyFont="1" applyFill="1" applyBorder="1"/>
    <xf numFmtId="3" fontId="13" fillId="21" borderId="20" xfId="0" applyNumberFormat="1" applyFont="1" applyFill="1" applyBorder="1"/>
    <xf numFmtId="3" fontId="13" fillId="21" borderId="39" xfId="0" applyNumberFormat="1" applyFont="1" applyFill="1" applyBorder="1" applyProtection="1">
      <protection locked="0"/>
    </xf>
    <xf numFmtId="3" fontId="13" fillId="21" borderId="34" xfId="0" applyNumberFormat="1" applyFont="1" applyFill="1" applyBorder="1" applyProtection="1">
      <protection locked="0"/>
    </xf>
    <xf numFmtId="3" fontId="13" fillId="21" borderId="101" xfId="0" applyNumberFormat="1" applyFont="1" applyFill="1" applyBorder="1"/>
    <xf numFmtId="3" fontId="13" fillId="21" borderId="23" xfId="0" applyNumberFormat="1" applyFont="1" applyFill="1" applyBorder="1"/>
    <xf numFmtId="3" fontId="12" fillId="21" borderId="28" xfId="0" applyNumberFormat="1" applyFont="1" applyFill="1" applyBorder="1"/>
    <xf numFmtId="37" fontId="35" fillId="8" borderId="13" xfId="0" applyNumberFormat="1" applyFont="1" applyFill="1" applyBorder="1" applyAlignment="1">
      <alignment horizontal="right"/>
    </xf>
    <xf numFmtId="0" fontId="22" fillId="0" borderId="0" xfId="0" applyFont="1" applyAlignment="1">
      <alignment horizontal="left"/>
    </xf>
    <xf numFmtId="3" fontId="29" fillId="6" borderId="15" xfId="0" applyNumberFormat="1" applyFont="1" applyFill="1" applyBorder="1" applyAlignment="1">
      <alignment horizontal="right"/>
    </xf>
    <xf numFmtId="3" fontId="29" fillId="6" borderId="18" xfId="0" applyNumberFormat="1" applyFont="1" applyFill="1" applyBorder="1" applyAlignment="1">
      <alignment horizontal="right"/>
    </xf>
    <xf numFmtId="3" fontId="29" fillId="6" borderId="21" xfId="0" applyNumberFormat="1" applyFont="1" applyFill="1" applyBorder="1" applyAlignment="1">
      <alignment horizontal="right"/>
    </xf>
    <xf numFmtId="3" fontId="26" fillId="6" borderId="12" xfId="0" applyNumberFormat="1" applyFont="1" applyFill="1" applyBorder="1" applyAlignment="1">
      <alignment horizontal="right"/>
    </xf>
    <xf numFmtId="3" fontId="29" fillId="6" borderId="18" xfId="0" applyNumberFormat="1" applyFont="1" applyFill="1" applyBorder="1" applyAlignment="1">
      <alignment horizontal="right" vertical="top"/>
    </xf>
    <xf numFmtId="3" fontId="29" fillId="6" borderId="15" xfId="0" applyNumberFormat="1" applyFont="1" applyFill="1" applyBorder="1" applyAlignment="1">
      <alignment horizontal="right" vertical="top"/>
    </xf>
    <xf numFmtId="3" fontId="29" fillId="6" borderId="21" xfId="0" applyNumberFormat="1" applyFont="1" applyFill="1" applyBorder="1" applyAlignment="1">
      <alignment horizontal="right" vertical="top"/>
    </xf>
    <xf numFmtId="3" fontId="25" fillId="6" borderId="12" xfId="0" applyNumberFormat="1" applyFont="1" applyFill="1" applyBorder="1" applyAlignment="1">
      <alignment horizontal="right" vertical="top"/>
    </xf>
    <xf numFmtId="3" fontId="26" fillId="6" borderId="12" xfId="0" applyNumberFormat="1" applyFont="1" applyFill="1" applyBorder="1" applyAlignment="1">
      <alignment horizontal="right" vertical="top"/>
    </xf>
    <xf numFmtId="3" fontId="17" fillId="8" borderId="2" xfId="0" applyNumberFormat="1" applyFont="1" applyFill="1" applyBorder="1" applyAlignment="1">
      <alignment horizontal="right" vertical="top"/>
    </xf>
    <xf numFmtId="3" fontId="29" fillId="6" borderId="67" xfId="0" applyNumberFormat="1" applyFont="1" applyFill="1" applyBorder="1" applyAlignment="1">
      <alignment horizontal="right"/>
    </xf>
    <xf numFmtId="3" fontId="29" fillId="6" borderId="63" xfId="0" applyNumberFormat="1" applyFont="1" applyFill="1" applyBorder="1" applyAlignment="1">
      <alignment horizontal="right"/>
    </xf>
    <xf numFmtId="0" fontId="50" fillId="8" borderId="4" xfId="0" applyFont="1" applyFill="1" applyBorder="1" applyAlignment="1">
      <alignment horizontal="left" wrapText="1" indent="1"/>
    </xf>
    <xf numFmtId="0" fontId="50" fillId="11" borderId="4" xfId="0" applyFont="1" applyFill="1" applyBorder="1" applyAlignment="1">
      <alignment horizontal="left" wrapText="1" indent="1"/>
    </xf>
    <xf numFmtId="0" fontId="47" fillId="3" borderId="19" xfId="0" applyFont="1" applyFill="1" applyBorder="1" applyAlignment="1">
      <alignment horizontal="left" wrapText="1" indent="1"/>
    </xf>
    <xf numFmtId="0" fontId="47" fillId="3" borderId="22" xfId="0" applyFont="1" applyFill="1" applyBorder="1" applyAlignment="1">
      <alignment horizontal="left" wrapText="1" indent="1"/>
    </xf>
    <xf numFmtId="0" fontId="17" fillId="8" borderId="5" xfId="0" applyFont="1" applyFill="1" applyBorder="1" applyAlignment="1">
      <alignment horizontal="right" wrapText="1"/>
    </xf>
    <xf numFmtId="3" fontId="14" fillId="0" borderId="70" xfId="0" applyNumberFormat="1" applyFont="1" applyBorder="1" applyProtection="1">
      <protection locked="0"/>
    </xf>
    <xf numFmtId="3" fontId="14" fillId="0" borderId="38" xfId="0" applyNumberFormat="1" applyFont="1" applyBorder="1" applyProtection="1">
      <protection locked="0"/>
    </xf>
    <xf numFmtId="3" fontId="14" fillId="0" borderId="37" xfId="0" applyNumberFormat="1" applyFont="1" applyBorder="1" applyProtection="1">
      <protection locked="0"/>
    </xf>
    <xf numFmtId="3" fontId="14" fillId="0" borderId="39" xfId="0" applyNumberFormat="1" applyFont="1" applyBorder="1" applyProtection="1">
      <protection locked="0"/>
    </xf>
    <xf numFmtId="3" fontId="14" fillId="6" borderId="5" xfId="0" applyNumberFormat="1" applyFont="1" applyFill="1" applyBorder="1"/>
    <xf numFmtId="4" fontId="14" fillId="0" borderId="37" xfId="0" applyNumberFormat="1" applyFont="1" applyBorder="1" applyProtection="1">
      <protection locked="0"/>
    </xf>
    <xf numFmtId="4" fontId="14" fillId="0" borderId="39" xfId="0" applyNumberFormat="1" applyFont="1" applyBorder="1" applyProtection="1">
      <protection locked="0"/>
    </xf>
    <xf numFmtId="3" fontId="14" fillId="20" borderId="2" xfId="0" applyNumberFormat="1" applyFont="1" applyFill="1" applyBorder="1"/>
    <xf numFmtId="3" fontId="14" fillId="20" borderId="3" xfId="0" applyNumberFormat="1" applyFont="1" applyFill="1" applyBorder="1"/>
    <xf numFmtId="3" fontId="14" fillId="20" borderId="14" xfId="0" applyNumberFormat="1" applyFont="1" applyFill="1" applyBorder="1"/>
    <xf numFmtId="3" fontId="14" fillId="20" borderId="6" xfId="0" applyNumberFormat="1" applyFont="1" applyFill="1" applyBorder="1"/>
    <xf numFmtId="3" fontId="14" fillId="20" borderId="7" xfId="0" applyNumberFormat="1" applyFont="1" applyFill="1" applyBorder="1"/>
    <xf numFmtId="3" fontId="14" fillId="20" borderId="10" xfId="0" applyNumberFormat="1" applyFont="1" applyFill="1" applyBorder="1"/>
    <xf numFmtId="3" fontId="14" fillId="20" borderId="8" xfId="0" applyNumberFormat="1" applyFont="1" applyFill="1" applyBorder="1"/>
    <xf numFmtId="3" fontId="14" fillId="20" borderId="0" xfId="0" applyNumberFormat="1" applyFont="1" applyFill="1"/>
    <xf numFmtId="3" fontId="14" fillId="20" borderId="9" xfId="0" applyNumberFormat="1" applyFont="1" applyFill="1" applyBorder="1"/>
    <xf numFmtId="3" fontId="48" fillId="0" borderId="108" xfId="0" applyNumberFormat="1" applyFont="1" applyBorder="1" applyProtection="1">
      <protection locked="0"/>
    </xf>
    <xf numFmtId="3" fontId="48" fillId="0" borderId="7" xfId="0" applyNumberFormat="1" applyFont="1" applyBorder="1" applyProtection="1">
      <protection locked="0"/>
    </xf>
    <xf numFmtId="3" fontId="48" fillId="0" borderId="48" xfId="0" applyNumberFormat="1" applyFont="1" applyBorder="1" applyProtection="1">
      <protection locked="0"/>
    </xf>
    <xf numFmtId="3" fontId="48" fillId="0" borderId="10" xfId="0" applyNumberFormat="1" applyFont="1" applyBorder="1" applyProtection="1">
      <protection locked="0"/>
    </xf>
    <xf numFmtId="3" fontId="13" fillId="20" borderId="37" xfId="0" applyNumberFormat="1" applyFont="1" applyFill="1" applyBorder="1" applyProtection="1">
      <protection locked="0"/>
    </xf>
    <xf numFmtId="3" fontId="13" fillId="20" borderId="31" xfId="0" applyNumberFormat="1" applyFont="1" applyFill="1" applyBorder="1" applyProtection="1">
      <protection locked="0"/>
    </xf>
    <xf numFmtId="3" fontId="13" fillId="20" borderId="38" xfId="0" applyNumberFormat="1" applyFont="1" applyFill="1" applyBorder="1" applyProtection="1">
      <protection locked="0"/>
    </xf>
    <xf numFmtId="3" fontId="13" fillId="20" borderId="33" xfId="0" applyNumberFormat="1" applyFont="1" applyFill="1" applyBorder="1" applyProtection="1">
      <protection locked="0"/>
    </xf>
    <xf numFmtId="3" fontId="13" fillId="20" borderId="39" xfId="0" applyNumberFormat="1" applyFont="1" applyFill="1" applyBorder="1" applyProtection="1">
      <protection locked="0"/>
    </xf>
    <xf numFmtId="3" fontId="13" fillId="20" borderId="35" xfId="0" applyNumberFormat="1" applyFont="1" applyFill="1" applyBorder="1" applyProtection="1">
      <protection locked="0"/>
    </xf>
    <xf numFmtId="3" fontId="13" fillId="20" borderId="70" xfId="0" applyNumberFormat="1" applyFont="1" applyFill="1" applyBorder="1" applyProtection="1">
      <protection locked="0"/>
    </xf>
    <xf numFmtId="3" fontId="13" fillId="20" borderId="69" xfId="0" applyNumberFormat="1" applyFont="1" applyFill="1" applyBorder="1" applyProtection="1">
      <protection locked="0"/>
    </xf>
    <xf numFmtId="3" fontId="35" fillId="7" borderId="36" xfId="0" applyNumberFormat="1" applyFont="1" applyFill="1" applyBorder="1"/>
    <xf numFmtId="3" fontId="35" fillId="7" borderId="29" xfId="0" applyNumberFormat="1" applyFont="1" applyFill="1" applyBorder="1"/>
    <xf numFmtId="3" fontId="35" fillId="7" borderId="13" xfId="0" applyNumberFormat="1" applyFont="1" applyFill="1" applyBorder="1"/>
    <xf numFmtId="3" fontId="35" fillId="7" borderId="5" xfId="0" applyNumberFormat="1" applyFont="1" applyFill="1" applyBorder="1"/>
    <xf numFmtId="4" fontId="14" fillId="20" borderId="2" xfId="0" applyNumberFormat="1" applyFont="1" applyFill="1" applyBorder="1"/>
    <xf numFmtId="4" fontId="14" fillId="20" borderId="3" xfId="0" applyNumberFormat="1" applyFont="1" applyFill="1" applyBorder="1"/>
    <xf numFmtId="4" fontId="14" fillId="20" borderId="14" xfId="0" applyNumberFormat="1" applyFont="1" applyFill="1" applyBorder="1"/>
    <xf numFmtId="4" fontId="14" fillId="20" borderId="6" xfId="0" applyNumberFormat="1" applyFont="1" applyFill="1" applyBorder="1"/>
    <xf numFmtId="4" fontId="14" fillId="20" borderId="7" xfId="0" applyNumberFormat="1" applyFont="1" applyFill="1" applyBorder="1"/>
    <xf numFmtId="4" fontId="14" fillId="20" borderId="10" xfId="0" applyNumberFormat="1" applyFont="1" applyFill="1" applyBorder="1"/>
    <xf numFmtId="4" fontId="48" fillId="0" borderId="48" xfId="0" applyNumberFormat="1" applyFont="1" applyBorder="1" applyProtection="1">
      <protection locked="0"/>
    </xf>
    <xf numFmtId="4" fontId="48" fillId="0" borderId="27" xfId="0" applyNumberFormat="1" applyFont="1" applyBorder="1" applyProtection="1">
      <protection locked="0"/>
    </xf>
    <xf numFmtId="4" fontId="35" fillId="7" borderId="36" xfId="0" applyNumberFormat="1" applyFont="1" applyFill="1" applyBorder="1"/>
    <xf numFmtId="4" fontId="35" fillId="7" borderId="29" xfId="0" applyNumberFormat="1" applyFont="1" applyFill="1" applyBorder="1"/>
    <xf numFmtId="4" fontId="13" fillId="20" borderId="37" xfId="0" applyNumberFormat="1" applyFont="1" applyFill="1" applyBorder="1" applyProtection="1">
      <protection locked="0"/>
    </xf>
    <xf numFmtId="4" fontId="13" fillId="20" borderId="31" xfId="0" applyNumberFormat="1" applyFont="1" applyFill="1" applyBorder="1" applyProtection="1">
      <protection locked="0"/>
    </xf>
    <xf numFmtId="4" fontId="13" fillId="20" borderId="39" xfId="0" applyNumberFormat="1" applyFont="1" applyFill="1" applyBorder="1" applyProtection="1">
      <protection locked="0"/>
    </xf>
    <xf numFmtId="4" fontId="13" fillId="20" borderId="35" xfId="0" applyNumberFormat="1" applyFont="1" applyFill="1" applyBorder="1" applyProtection="1">
      <protection locked="0"/>
    </xf>
    <xf numFmtId="3" fontId="15" fillId="20" borderId="8" xfId="0" applyNumberFormat="1" applyFont="1" applyFill="1" applyBorder="1" applyAlignment="1">
      <alignment vertical="top"/>
    </xf>
    <xf numFmtId="3" fontId="15" fillId="20" borderId="0" xfId="0" applyNumberFormat="1" applyFont="1" applyFill="1" applyAlignment="1">
      <alignment vertical="top"/>
    </xf>
    <xf numFmtId="3" fontId="15" fillId="20" borderId="9" xfId="0" applyNumberFormat="1" applyFont="1" applyFill="1" applyBorder="1" applyAlignment="1">
      <alignment vertical="top"/>
    </xf>
    <xf numFmtId="0" fontId="50" fillId="7" borderId="4" xfId="0" applyFont="1" applyFill="1" applyBorder="1" applyAlignment="1">
      <alignment vertical="top" wrapText="1"/>
    </xf>
    <xf numFmtId="49" fontId="16" fillId="6" borderId="7" xfId="0" applyNumberFormat="1" applyFont="1" applyFill="1" applyBorder="1" applyAlignment="1" applyProtection="1">
      <alignment horizontal="left" vertical="top" wrapText="1"/>
      <protection locked="0"/>
    </xf>
    <xf numFmtId="0" fontId="22" fillId="0" borderId="0" xfId="0" applyFont="1"/>
    <xf numFmtId="0" fontId="24" fillId="0" borderId="0" xfId="0" applyFont="1" applyAlignment="1">
      <alignment horizontal="left" vertical="top" wrapText="1"/>
    </xf>
    <xf numFmtId="0" fontId="16" fillId="0" borderId="0" xfId="0" applyFont="1" applyAlignment="1">
      <alignment horizontal="left" vertical="center" wrapText="1"/>
    </xf>
    <xf numFmtId="0" fontId="29" fillId="6" borderId="12" xfId="0" applyFont="1" applyFill="1" applyBorder="1"/>
    <xf numFmtId="3" fontId="17" fillId="6" borderId="29" xfId="4" applyNumberFormat="1" applyFont="1" applyFill="1" applyBorder="1" applyProtection="1"/>
    <xf numFmtId="0" fontId="29" fillId="6" borderId="28" xfId="0" applyFont="1" applyFill="1" applyBorder="1" applyAlignment="1">
      <alignment horizontal="right"/>
    </xf>
    <xf numFmtId="0" fontId="29" fillId="6" borderId="29" xfId="0" applyFont="1" applyFill="1" applyBorder="1"/>
    <xf numFmtId="167" fontId="29" fillId="6" borderId="12" xfId="4" applyNumberFormat="1" applyFont="1" applyFill="1" applyBorder="1" applyProtection="1"/>
    <xf numFmtId="10" fontId="29" fillId="6" borderId="12" xfId="3" applyNumberFormat="1" applyFont="1" applyFill="1" applyBorder="1" applyProtection="1"/>
    <xf numFmtId="10" fontId="29" fillId="6" borderId="12" xfId="3" applyNumberFormat="1" applyFont="1" applyFill="1" applyBorder="1" applyAlignment="1" applyProtection="1">
      <alignment wrapText="1"/>
    </xf>
    <xf numFmtId="49" fontId="16" fillId="2" borderId="16" xfId="0" applyNumberFormat="1" applyFont="1" applyFill="1" applyBorder="1" applyAlignment="1" applyProtection="1">
      <alignment horizontal="left" vertical="top"/>
      <protection locked="0"/>
    </xf>
    <xf numFmtId="3" fontId="16" fillId="2" borderId="31" xfId="4" applyNumberFormat="1" applyFont="1" applyFill="1" applyBorder="1" applyAlignment="1" applyProtection="1">
      <alignment horizontal="right" vertical="top"/>
      <protection locked="0"/>
    </xf>
    <xf numFmtId="49" fontId="16" fillId="2" borderId="31" xfId="0" applyNumberFormat="1" applyFont="1" applyFill="1" applyBorder="1" applyAlignment="1" applyProtection="1">
      <alignment horizontal="left" vertical="top"/>
      <protection locked="0"/>
    </xf>
    <xf numFmtId="3" fontId="16" fillId="2" borderId="16" xfId="0" applyNumberFormat="1" applyFont="1" applyFill="1" applyBorder="1" applyAlignment="1" applyProtection="1">
      <alignment horizontal="right" vertical="top"/>
      <protection locked="0"/>
    </xf>
    <xf numFmtId="49" fontId="16" fillId="2" borderId="31" xfId="0" applyNumberFormat="1" applyFont="1" applyFill="1" applyBorder="1" applyAlignment="1" applyProtection="1">
      <alignment horizontal="left" vertical="top" wrapText="1"/>
      <protection locked="0"/>
    </xf>
    <xf numFmtId="49" fontId="16" fillId="2" borderId="17" xfId="0" applyNumberFormat="1" applyFont="1" applyFill="1" applyBorder="1" applyAlignment="1" applyProtection="1">
      <alignment horizontal="left" vertical="top"/>
      <protection locked="0"/>
    </xf>
    <xf numFmtId="2" fontId="16" fillId="2" borderId="15" xfId="3" applyNumberFormat="1" applyFont="1" applyFill="1" applyBorder="1" applyAlignment="1" applyProtection="1">
      <alignment horizontal="right" vertical="top"/>
      <protection locked="0"/>
    </xf>
    <xf numFmtId="2" fontId="16" fillId="2" borderId="15" xfId="3" applyNumberFormat="1" applyFont="1" applyFill="1" applyBorder="1" applyAlignment="1" applyProtection="1">
      <alignment horizontal="left" vertical="top" wrapText="1"/>
      <protection locked="0"/>
    </xf>
    <xf numFmtId="3" fontId="16" fillId="2" borderId="21" xfId="4" applyNumberFormat="1" applyFont="1" applyFill="1" applyBorder="1" applyAlignment="1" applyProtection="1">
      <alignment horizontal="right" vertical="top"/>
      <protection locked="0"/>
    </xf>
    <xf numFmtId="0" fontId="16" fillId="6" borderId="13" xfId="0" applyFont="1" applyFill="1" applyBorder="1" applyAlignment="1">
      <alignment horizontal="right"/>
    </xf>
    <xf numFmtId="3" fontId="13" fillId="20" borderId="37" xfId="0" applyNumberFormat="1" applyFont="1" applyFill="1" applyBorder="1" applyAlignment="1" applyProtection="1">
      <alignment horizontal="right" vertical="center"/>
      <protection locked="0"/>
    </xf>
    <xf numFmtId="3" fontId="13" fillId="20" borderId="78" xfId="0" applyNumberFormat="1" applyFont="1" applyFill="1" applyBorder="1" applyAlignment="1" applyProtection="1">
      <alignment horizontal="right" vertical="center"/>
      <protection locked="0"/>
    </xf>
    <xf numFmtId="3" fontId="13" fillId="20" borderId="38" xfId="0" applyNumberFormat="1" applyFont="1" applyFill="1" applyBorder="1" applyAlignment="1" applyProtection="1">
      <alignment horizontal="right" vertical="center"/>
      <protection locked="0"/>
    </xf>
    <xf numFmtId="3" fontId="13" fillId="20" borderId="24" xfId="0" applyNumberFormat="1" applyFont="1" applyFill="1" applyBorder="1" applyAlignment="1" applyProtection="1">
      <alignment horizontal="right" vertical="center"/>
      <protection locked="0"/>
    </xf>
    <xf numFmtId="3" fontId="13" fillId="20" borderId="39" xfId="0" applyNumberFormat="1" applyFont="1" applyFill="1" applyBorder="1" applyAlignment="1" applyProtection="1">
      <alignment horizontal="right" vertical="center"/>
      <protection locked="0"/>
    </xf>
    <xf numFmtId="3" fontId="13" fillId="20" borderId="25" xfId="0" applyNumberFormat="1" applyFont="1" applyFill="1" applyBorder="1" applyAlignment="1" applyProtection="1">
      <alignment horizontal="right" vertical="center"/>
      <protection locked="0"/>
    </xf>
    <xf numFmtId="3" fontId="12" fillId="20" borderId="48" xfId="0" applyNumberFormat="1" applyFont="1" applyFill="1" applyBorder="1" applyAlignment="1">
      <alignment horizontal="right" vertical="center"/>
    </xf>
    <xf numFmtId="3" fontId="12" fillId="20" borderId="10" xfId="0" applyNumberFormat="1" applyFont="1" applyFill="1" applyBorder="1" applyAlignment="1">
      <alignment horizontal="right" vertical="center"/>
    </xf>
    <xf numFmtId="0" fontId="35" fillId="5" borderId="105" xfId="0" applyFont="1" applyFill="1" applyBorder="1" applyAlignment="1">
      <alignment horizontal="right" wrapText="1"/>
    </xf>
    <xf numFmtId="0" fontId="35" fillId="5" borderId="106" xfId="0" applyFont="1" applyFill="1" applyBorder="1" applyAlignment="1">
      <alignment horizontal="right" wrapText="1"/>
    </xf>
    <xf numFmtId="14" fontId="35" fillId="5" borderId="83" xfId="0" applyNumberFormat="1" applyFont="1" applyFill="1" applyBorder="1" applyAlignment="1">
      <alignment horizontal="right" wrapText="1"/>
    </xf>
    <xf numFmtId="14" fontId="35" fillId="5" borderId="84" xfId="0" applyNumberFormat="1" applyFont="1" applyFill="1" applyBorder="1" applyAlignment="1">
      <alignment horizontal="right" wrapText="1"/>
    </xf>
    <xf numFmtId="0" fontId="35" fillId="16" borderId="13" xfId="0" applyFont="1" applyFill="1" applyBorder="1" applyAlignment="1">
      <alignment horizontal="right" vertical="center" wrapText="1"/>
    </xf>
    <xf numFmtId="3" fontId="35" fillId="16" borderId="13" xfId="0" applyNumberFormat="1" applyFont="1" applyFill="1" applyBorder="1" applyAlignment="1">
      <alignment horizontal="right"/>
    </xf>
    <xf numFmtId="0" fontId="35" fillId="16" borderId="13" xfId="0" applyFont="1" applyFill="1" applyBorder="1" applyAlignment="1">
      <alignment horizontal="right"/>
    </xf>
    <xf numFmtId="0" fontId="48" fillId="5" borderId="53" xfId="0" applyFont="1" applyFill="1" applyBorder="1" applyAlignment="1">
      <alignment horizontal="right" wrapText="1"/>
    </xf>
    <xf numFmtId="0" fontId="48" fillId="5" borderId="51" xfId="0" applyFont="1" applyFill="1" applyBorder="1" applyAlignment="1">
      <alignment horizontal="right" wrapText="1"/>
    </xf>
    <xf numFmtId="0" fontId="35" fillId="5" borderId="50" xfId="0" applyFont="1" applyFill="1" applyBorder="1" applyAlignment="1">
      <alignment horizontal="center" wrapText="1"/>
    </xf>
    <xf numFmtId="0" fontId="47" fillId="0" borderId="18" xfId="2" applyFont="1" applyBorder="1" applyAlignment="1">
      <alignment horizontal="left" vertical="top" wrapText="1" indent="1"/>
    </xf>
    <xf numFmtId="0" fontId="22" fillId="0" borderId="0" xfId="0" applyFont="1" applyAlignment="1">
      <alignment horizontal="right"/>
    </xf>
    <xf numFmtId="0" fontId="14" fillId="0" borderId="0" xfId="0" applyFont="1" applyAlignment="1">
      <alignment wrapText="1"/>
    </xf>
    <xf numFmtId="0" fontId="14" fillId="0" borderId="0" xfId="0" applyFont="1"/>
    <xf numFmtId="0" fontId="28" fillId="0" borderId="0" xfId="0" applyFont="1" applyAlignment="1">
      <alignment horizontal="center"/>
    </xf>
    <xf numFmtId="0" fontId="30" fillId="0" borderId="0" xfId="0" applyFont="1" applyAlignment="1">
      <alignment horizontal="center"/>
    </xf>
    <xf numFmtId="0" fontId="52" fillId="0" borderId="0" xfId="0" applyFont="1" applyAlignment="1">
      <alignment horizontal="center"/>
    </xf>
    <xf numFmtId="3" fontId="42" fillId="0" borderId="95" xfId="2" applyNumberFormat="1" applyFont="1" applyBorder="1" applyAlignment="1" applyProtection="1">
      <alignment horizontal="center" vertical="top"/>
      <protection locked="0"/>
    </xf>
    <xf numFmtId="3" fontId="42" fillId="0" borderId="20" xfId="2" applyNumberFormat="1" applyFont="1" applyBorder="1" applyAlignment="1" applyProtection="1">
      <alignment horizontal="center" vertical="top"/>
      <protection locked="0"/>
    </xf>
    <xf numFmtId="3" fontId="42" fillId="0" borderId="24" xfId="2" applyNumberFormat="1" applyFont="1" applyBorder="1" applyAlignment="1" applyProtection="1">
      <alignment horizontal="center" vertical="top"/>
      <protection locked="0"/>
    </xf>
    <xf numFmtId="9" fontId="41" fillId="0" borderId="96" xfId="0" applyNumberFormat="1" applyFont="1" applyBorder="1" applyAlignment="1" applyProtection="1">
      <alignment horizontal="center" vertical="top"/>
      <protection locked="0"/>
    </xf>
    <xf numFmtId="9" fontId="41" fillId="0" borderId="23" xfId="0" applyNumberFormat="1" applyFont="1" applyBorder="1" applyAlignment="1" applyProtection="1">
      <alignment horizontal="center" vertical="top"/>
      <protection locked="0"/>
    </xf>
    <xf numFmtId="9" fontId="41" fillId="0" borderId="25" xfId="0" applyNumberFormat="1" applyFont="1" applyBorder="1" applyAlignment="1" applyProtection="1">
      <alignment horizontal="center" vertical="top"/>
      <protection locked="0"/>
    </xf>
    <xf numFmtId="0" fontId="49" fillId="0" borderId="0" xfId="0" applyFont="1" applyAlignment="1">
      <alignment horizontal="left"/>
    </xf>
    <xf numFmtId="0" fontId="3" fillId="5" borderId="2" xfId="1" applyFont="1" applyFill="1" applyBorder="1" applyAlignment="1" applyProtection="1">
      <alignment horizontal="left" vertical="top" wrapText="1"/>
    </xf>
    <xf numFmtId="0" fontId="12" fillId="5" borderId="89" xfId="0" applyFont="1" applyFill="1" applyBorder="1" applyAlignment="1">
      <alignment horizontal="center" vertical="center" wrapText="1"/>
    </xf>
    <xf numFmtId="0" fontId="12" fillId="5" borderId="7" xfId="0" applyFont="1" applyFill="1" applyBorder="1" applyAlignment="1">
      <alignment horizontal="right"/>
    </xf>
    <xf numFmtId="0" fontId="1" fillId="7" borderId="4" xfId="0" applyFont="1" applyFill="1" applyBorder="1" applyAlignment="1">
      <alignment horizontal="left" vertical="top" wrapText="1"/>
    </xf>
    <xf numFmtId="0" fontId="44" fillId="7" borderId="13" xfId="0" applyFont="1" applyFill="1" applyBorder="1" applyAlignment="1">
      <alignment horizontal="left" vertical="top" wrapText="1"/>
    </xf>
    <xf numFmtId="0" fontId="44" fillId="7" borderId="5" xfId="0" applyFont="1" applyFill="1" applyBorder="1" applyAlignment="1">
      <alignment horizontal="left" vertical="top" wrapText="1"/>
    </xf>
    <xf numFmtId="0" fontId="22" fillId="0" borderId="0" xfId="0" applyFont="1" applyAlignment="1">
      <alignment horizontal="left"/>
    </xf>
    <xf numFmtId="0" fontId="12" fillId="5" borderId="41"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17" fillId="7" borderId="4" xfId="0" applyFont="1" applyFill="1" applyBorder="1" applyAlignment="1">
      <alignment horizontal="left" vertical="top" wrapText="1"/>
    </xf>
    <xf numFmtId="0" fontId="17" fillId="7" borderId="5" xfId="0" applyFont="1" applyFill="1" applyBorder="1" applyAlignment="1">
      <alignment horizontal="left" vertical="top" wrapText="1"/>
    </xf>
    <xf numFmtId="0" fontId="3" fillId="5" borderId="55" xfId="1" applyFont="1" applyFill="1" applyBorder="1" applyAlignment="1" applyProtection="1">
      <alignment horizontal="left" vertical="top" wrapText="1"/>
    </xf>
    <xf numFmtId="0" fontId="3" fillId="5" borderId="8" xfId="1" applyFont="1" applyFill="1" applyBorder="1" applyAlignment="1" applyProtection="1">
      <alignment horizontal="left" vertical="top" wrapText="1"/>
    </xf>
    <xf numFmtId="0" fontId="3" fillId="5" borderId="56" xfId="1" applyFont="1" applyFill="1" applyBorder="1" applyAlignment="1" applyProtection="1">
      <alignment horizontal="left" vertical="top" wrapText="1"/>
    </xf>
    <xf numFmtId="0" fontId="17" fillId="0" borderId="0" xfId="0" applyFont="1" applyAlignment="1">
      <alignment horizontal="center" vertical="center"/>
    </xf>
    <xf numFmtId="0" fontId="14" fillId="0" borderId="19"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23" xfId="0" applyFont="1" applyBorder="1" applyAlignment="1" applyProtection="1">
      <alignment horizontal="left" vertical="top" wrapText="1"/>
      <protection locked="0"/>
    </xf>
    <xf numFmtId="0" fontId="14" fillId="0" borderId="25"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78" xfId="0" applyFont="1" applyBorder="1" applyAlignment="1" applyProtection="1">
      <alignment horizontal="left" vertical="top" wrapText="1"/>
      <protection locked="0"/>
    </xf>
    <xf numFmtId="0" fontId="15" fillId="8" borderId="4" xfId="0" applyFont="1" applyFill="1" applyBorder="1" applyAlignment="1">
      <alignment vertical="top" wrapText="1"/>
    </xf>
    <xf numFmtId="0" fontId="15" fillId="8" borderId="13" xfId="0" applyFont="1" applyFill="1" applyBorder="1" applyAlignment="1">
      <alignment vertical="top" wrapText="1"/>
    </xf>
    <xf numFmtId="0" fontId="15" fillId="8" borderId="5" xfId="0" applyFont="1" applyFill="1" applyBorder="1" applyAlignment="1">
      <alignment vertical="top" wrapText="1"/>
    </xf>
    <xf numFmtId="0" fontId="15" fillId="8" borderId="4" xfId="3" applyNumberFormat="1" applyFont="1" applyFill="1" applyBorder="1" applyAlignment="1" applyProtection="1">
      <alignment horizontal="left" vertical="top" wrapText="1"/>
    </xf>
    <xf numFmtId="0" fontId="15" fillId="8" borderId="13" xfId="3" applyNumberFormat="1" applyFont="1" applyFill="1" applyBorder="1" applyAlignment="1" applyProtection="1">
      <alignment horizontal="left" vertical="top" wrapText="1"/>
    </xf>
    <xf numFmtId="0" fontId="15" fillId="8" borderId="5" xfId="3" applyNumberFormat="1" applyFont="1" applyFill="1" applyBorder="1" applyAlignment="1" applyProtection="1">
      <alignment horizontal="left" vertical="top" wrapText="1"/>
    </xf>
    <xf numFmtId="0" fontId="14" fillId="20" borderId="4" xfId="0" applyFont="1" applyFill="1" applyBorder="1" applyAlignment="1">
      <alignment horizontal="center"/>
    </xf>
    <xf numFmtId="0" fontId="14" fillId="20" borderId="13" xfId="0" applyFont="1" applyFill="1" applyBorder="1" applyAlignment="1">
      <alignment horizontal="center"/>
    </xf>
    <xf numFmtId="0" fontId="14" fillId="20" borderId="5" xfId="0" applyFont="1" applyFill="1" applyBorder="1" applyAlignment="1">
      <alignment horizontal="center"/>
    </xf>
    <xf numFmtId="0" fontId="48" fillId="19" borderId="4" xfId="0" applyFont="1" applyFill="1" applyBorder="1" applyAlignment="1">
      <alignment horizontal="center" vertical="center" wrapText="1"/>
    </xf>
    <xf numFmtId="0" fontId="48" fillId="19" borderId="13" xfId="0" applyFont="1" applyFill="1" applyBorder="1" applyAlignment="1">
      <alignment horizontal="center" vertical="center" wrapText="1"/>
    </xf>
    <xf numFmtId="0" fontId="48" fillId="19" borderId="3" xfId="0" applyFont="1" applyFill="1" applyBorder="1" applyAlignment="1">
      <alignment horizontal="center" vertical="center" wrapText="1"/>
    </xf>
    <xf numFmtId="0" fontId="48" fillId="19" borderId="14" xfId="0" applyFont="1" applyFill="1" applyBorder="1" applyAlignment="1">
      <alignment horizontal="center"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0" xfId="0" applyFont="1" applyFill="1" applyAlignment="1">
      <alignment horizontal="left" vertical="top" wrapText="1"/>
    </xf>
    <xf numFmtId="0" fontId="12" fillId="5" borderId="73" xfId="0" applyFont="1" applyFill="1" applyBorder="1" applyAlignment="1">
      <alignment horizontal="center" vertical="center"/>
    </xf>
    <xf numFmtId="0" fontId="12" fillId="5" borderId="74" xfId="0" applyFont="1" applyFill="1" applyBorder="1" applyAlignment="1">
      <alignment horizontal="center" vertical="center"/>
    </xf>
    <xf numFmtId="0" fontId="47" fillId="5" borderId="50" xfId="0" applyFont="1" applyFill="1" applyBorder="1" applyAlignment="1">
      <alignment horizontal="center" vertical="center" wrapText="1"/>
    </xf>
    <xf numFmtId="0" fontId="13" fillId="5" borderId="49" xfId="0" applyFont="1" applyFill="1" applyBorder="1" applyAlignment="1">
      <alignment horizontal="right" wrapText="1"/>
    </xf>
    <xf numFmtId="0" fontId="13" fillId="5" borderId="50" xfId="0" applyFont="1" applyFill="1" applyBorder="1" applyAlignment="1">
      <alignment horizontal="right" wrapText="1"/>
    </xf>
    <xf numFmtId="0" fontId="13" fillId="5" borderId="45" xfId="0" applyFont="1" applyFill="1" applyBorder="1" applyAlignment="1">
      <alignment horizontal="right" wrapText="1"/>
    </xf>
    <xf numFmtId="0" fontId="13" fillId="5" borderId="58" xfId="0" applyFont="1" applyFill="1" applyBorder="1" applyAlignment="1">
      <alignment horizontal="right" wrapText="1"/>
    </xf>
    <xf numFmtId="0" fontId="13" fillId="5" borderId="111" xfId="0" applyFont="1" applyFill="1" applyBorder="1" applyAlignment="1">
      <alignment horizontal="right" wrapText="1"/>
    </xf>
    <xf numFmtId="0" fontId="12" fillId="5" borderId="49" xfId="0" applyFont="1" applyFill="1" applyBorder="1" applyAlignment="1">
      <alignment horizontal="right" wrapText="1"/>
    </xf>
    <xf numFmtId="0" fontId="12" fillId="5" borderId="50" xfId="0" applyFont="1" applyFill="1" applyBorder="1" applyAlignment="1">
      <alignment horizontal="right" wrapText="1"/>
    </xf>
    <xf numFmtId="0" fontId="20" fillId="9" borderId="50" xfId="0" applyFont="1" applyFill="1" applyBorder="1" applyAlignment="1">
      <alignment horizontal="right" wrapText="1"/>
    </xf>
    <xf numFmtId="0" fontId="20" fillId="9" borderId="53" xfId="0" applyFont="1" applyFill="1" applyBorder="1" applyAlignment="1">
      <alignment horizontal="right" wrapText="1"/>
    </xf>
    <xf numFmtId="0" fontId="20" fillId="9" borderId="50" xfId="0" applyFont="1" applyFill="1" applyBorder="1" applyAlignment="1">
      <alignment horizontal="right"/>
    </xf>
    <xf numFmtId="0" fontId="20" fillId="9" borderId="53" xfId="0" applyFont="1" applyFill="1" applyBorder="1" applyAlignment="1">
      <alignment horizontal="right"/>
    </xf>
    <xf numFmtId="0" fontId="12" fillId="5" borderId="43" xfId="0" applyFont="1" applyFill="1" applyBorder="1" applyAlignment="1">
      <alignment horizontal="right" wrapText="1"/>
    </xf>
    <xf numFmtId="0" fontId="12" fillId="5" borderId="73" xfId="0" applyFont="1" applyFill="1" applyBorder="1" applyAlignment="1">
      <alignment horizontal="center" vertical="center" wrapText="1"/>
    </xf>
    <xf numFmtId="0" fontId="12" fillId="5" borderId="90"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2" fillId="5" borderId="76" xfId="0" applyFont="1" applyFill="1" applyBorder="1" applyAlignment="1">
      <alignment horizontal="center" vertical="center" wrapText="1"/>
    </xf>
    <xf numFmtId="0" fontId="12" fillId="5" borderId="75" xfId="0" applyFont="1" applyFill="1" applyBorder="1" applyAlignment="1">
      <alignment horizontal="center" vertical="center" wrapText="1"/>
    </xf>
    <xf numFmtId="0" fontId="12" fillId="5" borderId="57"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56" xfId="0" applyFont="1" applyFill="1" applyBorder="1" applyAlignment="1">
      <alignment horizontal="center" vertical="center" wrapText="1"/>
    </xf>
    <xf numFmtId="0" fontId="18" fillId="9" borderId="8" xfId="0" applyFont="1" applyFill="1" applyBorder="1" applyAlignment="1">
      <alignment horizontal="right" vertical="center" wrapText="1"/>
    </xf>
    <xf numFmtId="0" fontId="18" fillId="9" borderId="0" xfId="0" applyFont="1" applyFill="1" applyAlignment="1">
      <alignment horizontal="right" vertical="center" wrapText="1"/>
    </xf>
    <xf numFmtId="14" fontId="12" fillId="5" borderId="49" xfId="0" applyNumberFormat="1" applyFont="1" applyFill="1" applyBorder="1" applyAlignment="1">
      <alignment horizontal="center" vertical="center" wrapText="1"/>
    </xf>
    <xf numFmtId="0" fontId="8" fillId="9" borderId="2" xfId="0" applyFont="1" applyFill="1" applyBorder="1" applyAlignment="1">
      <alignment horizontal="left" vertical="top" wrapText="1"/>
    </xf>
    <xf numFmtId="0" fontId="8" fillId="9" borderId="55" xfId="0" applyFont="1" applyFill="1" applyBorder="1" applyAlignment="1">
      <alignment horizontal="left" vertical="top" wrapText="1"/>
    </xf>
    <xf numFmtId="0" fontId="8" fillId="9" borderId="8" xfId="0" applyFont="1" applyFill="1" applyBorder="1" applyAlignment="1">
      <alignment horizontal="left" vertical="top" wrapText="1"/>
    </xf>
    <xf numFmtId="0" fontId="8" fillId="9" borderId="56" xfId="0" applyFont="1" applyFill="1" applyBorder="1" applyAlignment="1">
      <alignment horizontal="left" vertical="top" wrapText="1"/>
    </xf>
    <xf numFmtId="0" fontId="16" fillId="19" borderId="8" xfId="0" applyFont="1" applyFill="1" applyBorder="1" applyAlignment="1">
      <alignment horizontal="left" vertical="center" wrapText="1"/>
    </xf>
    <xf numFmtId="0" fontId="16" fillId="19" borderId="56" xfId="0" applyFont="1" applyFill="1" applyBorder="1" applyAlignment="1">
      <alignment horizontal="left" vertical="center" wrapText="1"/>
    </xf>
    <xf numFmtId="0" fontId="16" fillId="19" borderId="6" xfId="0" applyFont="1" applyFill="1" applyBorder="1" applyAlignment="1">
      <alignment horizontal="left" vertical="center" wrapText="1"/>
    </xf>
    <xf numFmtId="0" fontId="16" fillId="19" borderId="80" xfId="0" applyFont="1" applyFill="1" applyBorder="1" applyAlignment="1">
      <alignment horizontal="left" vertical="center" wrapText="1"/>
    </xf>
    <xf numFmtId="0" fontId="13" fillId="5" borderId="51" xfId="0" applyFont="1" applyFill="1" applyBorder="1" applyAlignment="1">
      <alignment horizontal="right" wrapText="1"/>
    </xf>
    <xf numFmtId="0" fontId="13" fillId="5" borderId="53" xfId="0" applyFont="1" applyFill="1" applyBorder="1" applyAlignment="1">
      <alignment horizontal="right" wrapText="1"/>
    </xf>
    <xf numFmtId="0" fontId="13" fillId="5" borderId="52" xfId="0" applyFont="1" applyFill="1" applyBorder="1" applyAlignment="1">
      <alignment horizontal="right" wrapText="1"/>
    </xf>
    <xf numFmtId="0" fontId="13" fillId="5" borderId="62" xfId="0" applyFont="1" applyFill="1" applyBorder="1" applyAlignment="1">
      <alignment horizontal="right" wrapText="1"/>
    </xf>
    <xf numFmtId="0" fontId="13" fillId="5" borderId="54" xfId="0" applyFont="1" applyFill="1" applyBorder="1" applyAlignment="1">
      <alignment horizontal="right" wrapText="1"/>
    </xf>
    <xf numFmtId="0" fontId="13" fillId="5" borderId="60" xfId="0" applyFont="1" applyFill="1" applyBorder="1" applyAlignment="1">
      <alignment horizontal="right" wrapText="1"/>
    </xf>
    <xf numFmtId="0" fontId="13" fillId="5" borderId="57" xfId="0" applyFont="1" applyFill="1" applyBorder="1" applyAlignment="1">
      <alignment horizontal="right" wrapText="1"/>
    </xf>
    <xf numFmtId="0" fontId="13" fillId="5" borderId="119" xfId="0" applyFont="1" applyFill="1" applyBorder="1" applyAlignment="1">
      <alignment horizontal="right" wrapText="1"/>
    </xf>
    <xf numFmtId="0" fontId="16" fillId="19" borderId="8" xfId="0" applyFont="1" applyFill="1" applyBorder="1" applyAlignment="1">
      <alignment horizontal="left" vertical="top" wrapText="1"/>
    </xf>
    <xf numFmtId="0" fontId="16" fillId="19" borderId="56" xfId="0" applyFont="1" applyFill="1" applyBorder="1" applyAlignment="1">
      <alignment horizontal="left" vertical="top" wrapText="1"/>
    </xf>
    <xf numFmtId="0" fontId="16" fillId="19" borderId="6" xfId="0" applyFont="1" applyFill="1" applyBorder="1" applyAlignment="1">
      <alignment horizontal="left" vertical="top" wrapText="1"/>
    </xf>
    <xf numFmtId="0" fontId="16" fillId="19" borderId="80" xfId="0" applyFont="1" applyFill="1" applyBorder="1" applyAlignment="1">
      <alignment horizontal="left" vertical="top" wrapText="1"/>
    </xf>
    <xf numFmtId="14" fontId="12" fillId="5" borderId="58" xfId="0" applyNumberFormat="1" applyFont="1" applyFill="1" applyBorder="1" applyAlignment="1">
      <alignment horizontal="center" vertical="center" wrapText="1"/>
    </xf>
    <xf numFmtId="14" fontId="12" fillId="5" borderId="59" xfId="0" applyNumberFormat="1" applyFont="1" applyFill="1" applyBorder="1" applyAlignment="1">
      <alignment horizontal="center" vertical="center" wrapText="1"/>
    </xf>
    <xf numFmtId="14" fontId="12" fillId="5" borderId="91" xfId="0" applyNumberFormat="1" applyFont="1" applyFill="1" applyBorder="1" applyAlignment="1">
      <alignment horizontal="center" vertical="center" wrapText="1"/>
    </xf>
    <xf numFmtId="0" fontId="3" fillId="5" borderId="55" xfId="0" applyFont="1" applyFill="1" applyBorder="1" applyAlignment="1">
      <alignment horizontal="left" vertical="top" wrapText="1"/>
    </xf>
    <xf numFmtId="0" fontId="3" fillId="5" borderId="56" xfId="0" applyFont="1" applyFill="1" applyBorder="1" applyAlignment="1">
      <alignment horizontal="left" vertical="top" wrapText="1"/>
    </xf>
    <xf numFmtId="0" fontId="12" fillId="5" borderId="89" xfId="0" applyFont="1" applyFill="1" applyBorder="1" applyAlignment="1">
      <alignment horizontal="center" vertical="center"/>
    </xf>
    <xf numFmtId="0" fontId="12" fillId="5" borderId="58" xfId="0" applyFont="1" applyFill="1" applyBorder="1" applyAlignment="1">
      <alignment horizontal="center" vertical="center"/>
    </xf>
    <xf numFmtId="0" fontId="12" fillId="5" borderId="59" xfId="0" applyFont="1" applyFill="1" applyBorder="1" applyAlignment="1">
      <alignment horizontal="center" vertical="center"/>
    </xf>
    <xf numFmtId="0" fontId="12" fillId="5" borderId="61" xfId="0" applyFont="1" applyFill="1" applyBorder="1" applyAlignment="1">
      <alignment horizontal="center" vertical="center"/>
    </xf>
    <xf numFmtId="0" fontId="12" fillId="5" borderId="60" xfId="0" applyFont="1" applyFill="1" applyBorder="1" applyAlignment="1">
      <alignment horizontal="center" wrapText="1"/>
    </xf>
    <xf numFmtId="0" fontId="12" fillId="5" borderId="76" xfId="0" applyFont="1" applyFill="1" applyBorder="1" applyAlignment="1">
      <alignment horizontal="center" wrapText="1"/>
    </xf>
    <xf numFmtId="0" fontId="12" fillId="5" borderId="75" xfId="0" applyFont="1" applyFill="1" applyBorder="1" applyAlignment="1">
      <alignment horizontal="center" wrapText="1"/>
    </xf>
    <xf numFmtId="0" fontId="16" fillId="0" borderId="3" xfId="0" applyFont="1" applyBorder="1" applyAlignment="1">
      <alignment horizontal="left" wrapText="1"/>
    </xf>
    <xf numFmtId="0" fontId="12" fillId="5" borderId="133" xfId="0" applyFont="1" applyFill="1" applyBorder="1" applyAlignment="1">
      <alignment horizontal="center" vertical="center" wrapText="1"/>
    </xf>
    <xf numFmtId="0" fontId="12" fillId="5" borderId="134" xfId="0" applyFont="1" applyFill="1" applyBorder="1" applyAlignment="1">
      <alignment horizontal="center" vertical="center" wrapText="1"/>
    </xf>
    <xf numFmtId="0" fontId="12" fillId="5" borderId="135" xfId="0" applyFont="1" applyFill="1" applyBorder="1" applyAlignment="1">
      <alignment horizontal="center" vertical="center" wrapText="1"/>
    </xf>
    <xf numFmtId="0" fontId="12" fillId="5" borderId="129"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24" xfId="0" applyFont="1" applyFill="1" applyBorder="1" applyAlignment="1">
      <alignment horizontal="center" wrapText="1"/>
    </xf>
    <xf numFmtId="0" fontId="12" fillId="5" borderId="9" xfId="0" applyFont="1" applyFill="1" applyBorder="1" applyAlignment="1">
      <alignment horizontal="center" vertical="center" wrapText="1"/>
    </xf>
    <xf numFmtId="0" fontId="12" fillId="5" borderId="127" xfId="0" applyFont="1" applyFill="1" applyBorder="1" applyAlignment="1">
      <alignment horizontal="center" vertical="center" wrapText="1"/>
    </xf>
    <xf numFmtId="0" fontId="12" fillId="5" borderId="123" xfId="0" applyFont="1" applyFill="1" applyBorder="1" applyAlignment="1">
      <alignment horizontal="center" vertical="center" wrapText="1"/>
    </xf>
    <xf numFmtId="0" fontId="12" fillId="5" borderId="125" xfId="0" applyFont="1" applyFill="1" applyBorder="1" applyAlignment="1">
      <alignment horizontal="center" vertical="center" wrapText="1"/>
    </xf>
    <xf numFmtId="0" fontId="12" fillId="5" borderId="126" xfId="0" applyFont="1" applyFill="1" applyBorder="1" applyAlignment="1">
      <alignment horizontal="center" vertical="center" wrapText="1"/>
    </xf>
    <xf numFmtId="0" fontId="27" fillId="0" borderId="0" xfId="0" applyFont="1" applyAlignment="1">
      <alignment horizontal="center" vertical="center"/>
    </xf>
    <xf numFmtId="0" fontId="16" fillId="0" borderId="0" xfId="0" applyFont="1" applyAlignment="1">
      <alignment horizontal="center" vertical="center" wrapText="1"/>
    </xf>
    <xf numFmtId="0" fontId="12" fillId="5" borderId="136" xfId="0" applyFont="1" applyFill="1" applyBorder="1" applyAlignment="1">
      <alignment horizontal="center" vertical="center" wrapText="1"/>
    </xf>
    <xf numFmtId="14" fontId="12" fillId="0" borderId="0" xfId="0" applyNumberFormat="1" applyFont="1" applyAlignment="1">
      <alignment horizontal="left" vertical="top" wrapText="1"/>
    </xf>
    <xf numFmtId="0" fontId="17" fillId="19" borderId="120" xfId="0" applyFont="1" applyFill="1" applyBorder="1" applyAlignment="1">
      <alignment horizontal="center" vertical="center" wrapText="1"/>
    </xf>
    <xf numFmtId="0" fontId="17" fillId="19" borderId="73" xfId="0" applyFont="1" applyFill="1" applyBorder="1" applyAlignment="1">
      <alignment horizontal="center" vertical="center" wrapText="1"/>
    </xf>
    <xf numFmtId="0" fontId="17" fillId="19" borderId="3" xfId="0" applyFont="1" applyFill="1" applyBorder="1" applyAlignment="1">
      <alignment horizontal="center" vertical="center" wrapText="1"/>
    </xf>
    <xf numFmtId="0" fontId="17" fillId="19" borderId="14" xfId="0" applyFont="1" applyFill="1" applyBorder="1" applyAlignment="1">
      <alignment horizontal="center" vertical="center" wrapText="1"/>
    </xf>
    <xf numFmtId="0" fontId="18" fillId="9" borderId="117" xfId="0" applyFont="1" applyFill="1" applyBorder="1" applyAlignment="1">
      <alignment horizontal="right" vertical="center" wrapText="1"/>
    </xf>
    <xf numFmtId="0" fontId="18" fillId="9" borderId="128" xfId="0" applyFont="1" applyFill="1" applyBorder="1" applyAlignment="1">
      <alignment horizontal="right" vertical="center" wrapText="1"/>
    </xf>
    <xf numFmtId="0" fontId="12" fillId="0" borderId="0" xfId="0" applyFont="1" applyAlignment="1">
      <alignment horizontal="center" vertical="center" wrapText="1"/>
    </xf>
    <xf numFmtId="0" fontId="14" fillId="0" borderId="0" xfId="0" applyFont="1" applyAlignment="1">
      <alignment horizontal="left" vertical="top" wrapText="1"/>
    </xf>
    <xf numFmtId="0" fontId="14" fillId="0" borderId="0" xfId="0" applyFont="1" applyAlignment="1">
      <alignment vertical="top" wrapText="1"/>
    </xf>
    <xf numFmtId="0" fontId="12" fillId="5" borderId="74" xfId="0" applyFont="1" applyFill="1" applyBorder="1" applyAlignment="1">
      <alignment horizontal="center" vertical="center" wrapText="1"/>
    </xf>
    <xf numFmtId="14" fontId="16" fillId="0" borderId="4" xfId="0" applyNumberFormat="1" applyFont="1" applyBorder="1" applyAlignment="1" applyProtection="1">
      <alignment horizontal="left" wrapText="1"/>
      <protection locked="0"/>
    </xf>
    <xf numFmtId="14" fontId="16" fillId="0" borderId="5" xfId="0" applyNumberFormat="1" applyFont="1" applyBorder="1" applyAlignment="1" applyProtection="1">
      <alignment horizontal="left" wrapText="1"/>
      <protection locked="0"/>
    </xf>
    <xf numFmtId="0" fontId="14" fillId="8" borderId="92" xfId="0" applyFont="1" applyFill="1" applyBorder="1" applyAlignment="1">
      <alignment horizontal="right" vertical="top" wrapText="1"/>
    </xf>
    <xf numFmtId="0" fontId="14" fillId="8" borderId="11" xfId="0" applyFont="1" applyFill="1" applyBorder="1" applyAlignment="1">
      <alignment horizontal="right" vertical="top" wrapText="1"/>
    </xf>
    <xf numFmtId="37" fontId="16" fillId="6" borderId="0" xfId="0" applyNumberFormat="1" applyFont="1" applyFill="1" applyAlignment="1">
      <alignment horizontal="right"/>
    </xf>
    <xf numFmtId="0" fontId="0" fillId="6" borderId="0" xfId="0" applyFill="1" applyAlignment="1">
      <alignment horizontal="right"/>
    </xf>
    <xf numFmtId="0" fontId="17" fillId="8" borderId="4" xfId="0" applyFont="1" applyFill="1" applyBorder="1" applyAlignment="1">
      <alignment vertical="center"/>
    </xf>
    <xf numFmtId="0" fontId="17" fillId="8" borderId="13" xfId="0" applyFont="1" applyFill="1" applyBorder="1" applyAlignment="1">
      <alignment vertical="center"/>
    </xf>
    <xf numFmtId="0" fontId="17" fillId="8" borderId="5" xfId="0" applyFont="1" applyFill="1" applyBorder="1" applyAlignment="1">
      <alignment vertical="center"/>
    </xf>
    <xf numFmtId="14" fontId="16" fillId="2" borderId="22" xfId="0" applyNumberFormat="1" applyFont="1" applyFill="1" applyBorder="1" applyAlignment="1" applyProtection="1">
      <alignment horizontal="center"/>
      <protection locked="0"/>
    </xf>
    <xf numFmtId="14" fontId="16" fillId="2" borderId="25" xfId="0" applyNumberFormat="1" applyFont="1" applyFill="1" applyBorder="1" applyAlignment="1" applyProtection="1">
      <alignment horizontal="center"/>
      <protection locked="0"/>
    </xf>
    <xf numFmtId="37" fontId="16" fillId="6" borderId="8" xfId="0" applyNumberFormat="1" applyFont="1" applyFill="1" applyBorder="1" applyAlignment="1">
      <alignment horizontal="center"/>
    </xf>
    <xf numFmtId="37" fontId="16" fillId="6" borderId="9" xfId="0" applyNumberFormat="1" applyFont="1" applyFill="1" applyBorder="1" applyAlignment="1">
      <alignment horizontal="center"/>
    </xf>
    <xf numFmtId="14" fontId="16" fillId="2" borderId="19" xfId="0" applyNumberFormat="1" applyFont="1" applyFill="1" applyBorder="1" applyAlignment="1" applyProtection="1">
      <alignment horizontal="center"/>
      <protection locked="0"/>
    </xf>
    <xf numFmtId="14" fontId="16" fillId="2" borderId="24" xfId="0" applyNumberFormat="1" applyFont="1" applyFill="1" applyBorder="1" applyAlignment="1" applyProtection="1">
      <alignment horizontal="center"/>
      <protection locked="0"/>
    </xf>
    <xf numFmtId="0" fontId="12" fillId="5" borderId="58" xfId="0" applyFont="1" applyFill="1" applyBorder="1" applyAlignment="1">
      <alignment horizontal="center" vertical="center" wrapText="1"/>
    </xf>
    <xf numFmtId="0" fontId="12" fillId="5" borderId="61" xfId="0" applyFont="1" applyFill="1" applyBorder="1" applyAlignment="1">
      <alignment horizontal="center" vertical="center" wrapText="1"/>
    </xf>
    <xf numFmtId="49" fontId="16" fillId="2" borderId="71" xfId="0" applyNumberFormat="1" applyFont="1" applyFill="1" applyBorder="1" applyAlignment="1" applyProtection="1">
      <alignment horizontal="center" vertical="top" wrapText="1"/>
      <protection locked="0"/>
    </xf>
    <xf numFmtId="49" fontId="16" fillId="2" borderId="72" xfId="0" applyNumberFormat="1" applyFont="1" applyFill="1" applyBorder="1" applyAlignment="1" applyProtection="1">
      <alignment horizontal="center" vertical="top" wrapText="1"/>
      <protection locked="0"/>
    </xf>
    <xf numFmtId="0" fontId="12" fillId="5" borderId="59" xfId="0" applyFont="1" applyFill="1" applyBorder="1" applyAlignment="1">
      <alignment horizontal="center" vertical="center" wrapText="1"/>
    </xf>
    <xf numFmtId="14" fontId="12" fillId="0" borderId="0" xfId="0" applyNumberFormat="1" applyFont="1" applyAlignment="1">
      <alignment horizontal="center" vertical="top"/>
    </xf>
    <xf numFmtId="14" fontId="12" fillId="0" borderId="0" xfId="0" applyNumberFormat="1" applyFont="1" applyAlignment="1">
      <alignment horizontal="center"/>
    </xf>
    <xf numFmtId="0" fontId="14" fillId="0" borderId="0" xfId="0" applyFont="1" applyAlignment="1">
      <alignment horizontal="center" vertical="top"/>
    </xf>
    <xf numFmtId="0" fontId="18" fillId="9" borderId="3" xfId="0" applyFont="1" applyFill="1" applyBorder="1" applyAlignment="1">
      <alignment horizontal="center"/>
    </xf>
    <xf numFmtId="0" fontId="18" fillId="9" borderId="14" xfId="0" applyFont="1" applyFill="1" applyBorder="1" applyAlignment="1">
      <alignment horizontal="center"/>
    </xf>
    <xf numFmtId="0" fontId="18" fillId="5" borderId="43" xfId="0" applyFont="1" applyFill="1" applyBorder="1" applyAlignment="1">
      <alignment horizontal="right" wrapText="1"/>
    </xf>
    <xf numFmtId="0" fontId="18" fillId="5" borderId="50" xfId="0" applyFont="1" applyFill="1" applyBorder="1" applyAlignment="1">
      <alignment horizontal="right" wrapText="1"/>
    </xf>
    <xf numFmtId="0" fontId="12" fillId="5" borderId="44" xfId="0" applyFont="1" applyFill="1" applyBorder="1" applyAlignment="1">
      <alignment horizontal="left" wrapText="1"/>
    </xf>
    <xf numFmtId="0" fontId="12" fillId="5" borderId="52" xfId="0" applyFont="1" applyFill="1" applyBorder="1" applyAlignment="1">
      <alignment horizontal="left" wrapText="1"/>
    </xf>
    <xf numFmtId="0" fontId="18" fillId="5" borderId="59" xfId="0" applyFont="1" applyFill="1" applyBorder="1" applyAlignment="1">
      <alignment horizontal="center" vertical="center"/>
    </xf>
    <xf numFmtId="0" fontId="18" fillId="5" borderId="61" xfId="0" applyFont="1" applyFill="1" applyBorder="1" applyAlignment="1">
      <alignment horizontal="center" vertical="center"/>
    </xf>
    <xf numFmtId="0" fontId="12" fillId="5" borderId="43" xfId="0" applyFont="1" applyFill="1" applyBorder="1" applyAlignment="1">
      <alignment horizontal="left" wrapText="1"/>
    </xf>
    <xf numFmtId="0" fontId="12" fillId="5" borderId="50" xfId="0" applyFont="1" applyFill="1" applyBorder="1" applyAlignment="1">
      <alignment horizontal="left" wrapText="1"/>
    </xf>
    <xf numFmtId="0" fontId="12" fillId="5" borderId="51" xfId="0" applyFont="1" applyFill="1" applyBorder="1" applyAlignment="1">
      <alignment horizontal="left" wrapText="1"/>
    </xf>
    <xf numFmtId="0" fontId="12" fillId="5" borderId="117" xfId="0" applyFont="1" applyFill="1" applyBorder="1" applyAlignment="1">
      <alignment horizontal="center" wrapText="1"/>
    </xf>
    <xf numFmtId="0" fontId="12" fillId="5" borderId="118" xfId="0" applyFont="1" applyFill="1" applyBorder="1" applyAlignment="1">
      <alignment horizontal="center" wrapText="1"/>
    </xf>
    <xf numFmtId="0" fontId="12" fillId="5" borderId="43" xfId="0" applyFont="1" applyFill="1" applyBorder="1" applyAlignment="1">
      <alignment horizontal="center" wrapText="1"/>
    </xf>
    <xf numFmtId="0" fontId="11" fillId="5" borderId="8" xfId="0" applyFont="1" applyFill="1" applyBorder="1" applyAlignment="1">
      <alignment horizontal="left" vertical="top" wrapText="1"/>
    </xf>
    <xf numFmtId="0" fontId="11" fillId="5" borderId="6" xfId="0" applyFont="1" applyFill="1" applyBorder="1" applyAlignment="1">
      <alignment horizontal="left" vertical="top" wrapText="1"/>
    </xf>
    <xf numFmtId="0" fontId="8" fillId="5" borderId="114" xfId="0" applyFont="1" applyFill="1" applyBorder="1" applyAlignment="1">
      <alignment vertical="top" wrapText="1"/>
    </xf>
    <xf numFmtId="0" fontId="8" fillId="5" borderId="56" xfId="0" applyFont="1" applyFill="1" applyBorder="1" applyAlignment="1">
      <alignment vertical="top" wrapText="1"/>
    </xf>
    <xf numFmtId="0" fontId="18" fillId="5" borderId="58" xfId="0" applyFont="1" applyFill="1" applyBorder="1" applyAlignment="1">
      <alignment horizontal="center" vertical="center" wrapText="1"/>
    </xf>
    <xf numFmtId="0" fontId="18" fillId="5" borderId="91" xfId="0" applyFont="1" applyFill="1" applyBorder="1" applyAlignment="1">
      <alignment horizontal="center" vertical="center" wrapText="1"/>
    </xf>
    <xf numFmtId="0" fontId="18" fillId="5" borderId="59" xfId="0" applyFont="1" applyFill="1" applyBorder="1" applyAlignment="1">
      <alignment horizontal="center" vertical="center" wrapText="1"/>
    </xf>
    <xf numFmtId="0" fontId="18" fillId="5" borderId="61" xfId="0" applyFont="1" applyFill="1" applyBorder="1" applyAlignment="1">
      <alignment horizontal="center" vertical="center" wrapText="1"/>
    </xf>
    <xf numFmtId="0" fontId="18" fillId="5" borderId="89" xfId="0" applyFont="1" applyFill="1" applyBorder="1" applyAlignment="1">
      <alignment horizontal="center" vertical="center" wrapText="1"/>
    </xf>
    <xf numFmtId="0" fontId="18" fillId="5" borderId="74" xfId="0" applyFont="1" applyFill="1" applyBorder="1" applyAlignment="1">
      <alignment horizontal="center" vertical="center" wrapText="1"/>
    </xf>
  </cellXfs>
  <cellStyles count="13">
    <cellStyle name="Comma 2" xfId="4" xr:uid="{00000000-0005-0000-0000-000000000000}"/>
    <cellStyle name="Comma 2 2" xfId="7" xr:uid="{38314537-9DBC-42EB-8889-4606E93B7C71}"/>
    <cellStyle name="Comma 2 2 2" xfId="11" xr:uid="{BF0818B3-89CA-49AF-BDFB-56A260C1DC3F}"/>
    <cellStyle name="Comma 2 3" xfId="9" xr:uid="{AA0BD9E8-4903-4A4B-9E37-902C5F413BC1}"/>
    <cellStyle name="Currency 2" xfId="8" xr:uid="{612CDD8C-9034-4B11-A756-38F663C09C73}"/>
    <cellStyle name="Currency 2 2" xfId="12" xr:uid="{EA36B127-08DD-40C3-BF47-728200C455C0}"/>
    <cellStyle name="Currency 3" xfId="10" xr:uid="{D4F09339-F53E-4B96-9058-283E77E434F7}"/>
    <cellStyle name="Heading 1" xfId="1" builtinId="16"/>
    <cellStyle name="Hyperlink" xfId="6" builtinId="8"/>
    <cellStyle name="Normal" xfId="0" builtinId="0"/>
    <cellStyle name="Normal 12" xfId="5" xr:uid="{00000000-0005-0000-0000-000004000000}"/>
    <cellStyle name="Normal 3" xfId="2" xr:uid="{00000000-0005-0000-0000-000005000000}"/>
    <cellStyle name="Per cent" xfId="3" builtinId="5"/>
  </cellStyles>
  <dxfs count="401">
    <dxf>
      <font>
        <color rgb="FFFFC000"/>
      </font>
    </dxf>
    <dxf>
      <font>
        <color rgb="FFFFC000"/>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FFC000"/>
      </font>
    </dxf>
    <dxf>
      <font>
        <color rgb="FFD7D2CB"/>
      </font>
      <fill>
        <patternFill>
          <bgColor rgb="FFD7D2CB"/>
        </patternFill>
      </fill>
    </dxf>
    <dxf>
      <font>
        <color rgb="FFFFC000"/>
      </font>
    </dxf>
    <dxf>
      <font>
        <color rgb="FFD7D2CB"/>
      </font>
      <fill>
        <patternFill>
          <bgColor rgb="FFD7D2CB"/>
        </patternFill>
      </fill>
    </dxf>
    <dxf>
      <font>
        <b/>
        <i val="0"/>
        <color rgb="FFFF0000"/>
      </font>
    </dxf>
    <dxf>
      <font>
        <color theme="0" tint="-0.499984740745262"/>
      </font>
    </dxf>
    <dxf>
      <font>
        <color rgb="FFFFC000"/>
      </font>
    </dxf>
    <dxf>
      <font>
        <color rgb="FFD7D2CB"/>
      </font>
      <fill>
        <patternFill>
          <bgColor rgb="FFD7D2CB"/>
        </patternFill>
      </fill>
    </dxf>
    <dxf>
      <font>
        <color rgb="FFFFC000"/>
      </font>
    </dxf>
    <dxf>
      <font>
        <color theme="0" tint="-0.499984740745262"/>
      </font>
    </dxf>
    <dxf>
      <fill>
        <patternFill>
          <bgColor rgb="FFFF7C80"/>
        </patternFill>
      </fill>
    </dxf>
    <dxf>
      <font>
        <b/>
        <i val="0"/>
        <color theme="7"/>
      </font>
    </dxf>
    <dxf>
      <font>
        <b/>
        <i val="0"/>
      </font>
    </dxf>
    <dxf>
      <font>
        <b/>
        <i val="0"/>
        <color rgb="FFFF0000"/>
      </font>
    </dxf>
    <dxf>
      <font>
        <color theme="0" tint="-0.499984740745262"/>
      </font>
    </dxf>
    <dxf>
      <fill>
        <patternFill>
          <bgColor rgb="FFFF7C80"/>
        </patternFill>
      </fill>
    </dxf>
    <dxf>
      <font>
        <color theme="0" tint="-0.499984740745262"/>
      </font>
    </dxf>
    <dxf>
      <font>
        <b/>
        <i val="0"/>
        <color theme="7"/>
      </font>
      <fill>
        <patternFill patternType="none">
          <bgColor auto="1"/>
        </patternFill>
      </fill>
    </dxf>
    <dxf>
      <font>
        <b/>
        <i val="0"/>
      </font>
    </dxf>
    <dxf>
      <font>
        <b/>
        <i val="0"/>
        <color rgb="FFFF0000"/>
      </font>
    </dxf>
    <dxf>
      <font>
        <color theme="0" tint="-0.499984740745262"/>
      </font>
    </dxf>
    <dxf>
      <font>
        <color rgb="FFD7D2CB"/>
      </font>
      <fill>
        <patternFill>
          <bgColor rgb="FFD7D2CB"/>
        </patternFill>
      </fill>
    </dxf>
    <dxf>
      <font>
        <color theme="0" tint="-0.499984740745262"/>
      </font>
    </dxf>
    <dxf>
      <font>
        <color rgb="FFFFC000"/>
      </font>
    </dxf>
    <dxf>
      <font>
        <color theme="0" tint="-0.499984740745262"/>
      </font>
    </dxf>
    <dxf>
      <font>
        <color rgb="FFD7D2CB"/>
      </font>
      <fill>
        <patternFill>
          <bgColor rgb="FFD7D2CB"/>
        </patternFill>
      </fill>
    </dxf>
    <dxf>
      <fill>
        <patternFill>
          <bgColor rgb="FFFFD966"/>
        </patternFill>
      </fill>
    </dxf>
    <dxf>
      <fill>
        <patternFill>
          <bgColor rgb="FFFFD966"/>
        </patternFill>
      </fill>
    </dxf>
    <dxf>
      <fill>
        <patternFill>
          <bgColor rgb="FFFFD966"/>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b/>
        <i val="0"/>
        <color rgb="FFFF0000"/>
      </font>
    </dxf>
    <dxf>
      <font>
        <color rgb="FFD7D2CB"/>
      </font>
      <fill>
        <patternFill>
          <bgColor rgb="FFD7D2CB"/>
        </patternFill>
      </fill>
    </dxf>
    <dxf>
      <font>
        <b/>
        <i val="0"/>
        <color theme="7"/>
      </font>
    </dxf>
    <dxf>
      <font>
        <b/>
        <i val="0"/>
      </font>
    </dxf>
    <dxf>
      <font>
        <color theme="0" tint="-0.499984740745262"/>
      </font>
    </dxf>
    <dxf>
      <font>
        <color rgb="FFFFC000"/>
      </font>
    </dxf>
    <dxf>
      <font>
        <b/>
        <i val="0"/>
        <color rgb="FFFF0000"/>
      </font>
    </dxf>
    <dxf>
      <font>
        <b/>
        <i val="0"/>
        <color rgb="FFFF0000"/>
      </font>
    </dxf>
    <dxf>
      <font>
        <color theme="0" tint="-0.499984740745262"/>
      </font>
    </dxf>
    <dxf>
      <font>
        <color rgb="FFD7D2CB"/>
      </font>
      <fill>
        <patternFill>
          <bgColor rgb="FFD7D2CB"/>
        </patternFill>
      </fill>
    </dxf>
    <dxf>
      <fill>
        <patternFill>
          <bgColor rgb="FFFFD966"/>
        </patternFill>
      </fill>
    </dxf>
    <dxf>
      <fill>
        <patternFill>
          <bgColor rgb="FFFFD966"/>
        </patternFill>
      </fill>
    </dxf>
    <dxf>
      <fill>
        <patternFill>
          <bgColor rgb="FFFFD966"/>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b/>
        <i val="0"/>
        <color theme="7"/>
      </font>
      <fill>
        <patternFill patternType="none">
          <bgColor auto="1"/>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rgb="FFFFD966"/>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b/>
        <i val="0"/>
        <color theme="7"/>
      </font>
      <fill>
        <patternFill patternType="none">
          <bgColor auto="1"/>
        </patternFill>
      </fill>
    </dxf>
    <dxf>
      <font>
        <b/>
        <i val="0"/>
        <color rgb="FFFF0000"/>
      </font>
    </dxf>
    <dxf>
      <font>
        <b/>
        <i val="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FFC000"/>
      </font>
    </dxf>
    <dxf>
      <font>
        <color rgb="FFFFC000"/>
      </font>
    </dxf>
    <dxf>
      <font>
        <color rgb="FFFFC000"/>
      </font>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b/>
        <i val="0"/>
      </font>
    </dxf>
    <dxf>
      <font>
        <b/>
        <i val="0"/>
        <color theme="7"/>
      </font>
      <fill>
        <patternFill patternType="none">
          <bgColor auto="1"/>
        </patternFill>
      </fill>
    </dxf>
    <dxf>
      <font>
        <b/>
        <i val="0"/>
        <color rgb="FFFF0000"/>
      </font>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FFC000"/>
      </font>
    </dxf>
    <dxf>
      <font>
        <color theme="0" tint="-0.499984740745262"/>
      </font>
    </dxf>
    <dxf>
      <font>
        <b/>
        <i val="0"/>
      </font>
    </dxf>
    <dxf>
      <font>
        <color theme="0" tint="-0.499984740745262"/>
      </font>
    </dxf>
    <dxf>
      <font>
        <b/>
        <i val="0"/>
        <color theme="0" tint="-0.499984740745262"/>
      </font>
      <fill>
        <patternFill>
          <bgColor theme="8" tint="0.79998168889431442"/>
        </patternFill>
      </fill>
    </dxf>
    <dxf>
      <font>
        <b/>
        <i val="0"/>
        <color auto="1"/>
      </font>
      <fill>
        <patternFill>
          <bgColor theme="8" tint="0.79998168889431442"/>
        </patternFill>
      </fill>
    </dxf>
    <dxf>
      <font>
        <b/>
        <i val="0"/>
        <color auto="1"/>
      </font>
      <fill>
        <patternFill>
          <bgColor theme="8" tint="0.79998168889431442"/>
        </patternFill>
      </fill>
    </dxf>
    <dxf>
      <fill>
        <patternFill>
          <bgColor theme="8" tint="0.79998168889431442"/>
        </patternFill>
      </fill>
    </dxf>
    <dxf>
      <font>
        <color theme="0" tint="-0.499984740745262"/>
      </font>
    </dxf>
    <dxf>
      <font>
        <b/>
        <i val="0"/>
        <color theme="7"/>
      </font>
      <fill>
        <patternFill patternType="none">
          <bgColor auto="1"/>
        </patternFill>
      </fill>
    </dxf>
    <dxf>
      <font>
        <b/>
        <i val="0"/>
      </font>
    </dxf>
    <dxf>
      <font>
        <b/>
        <i val="0"/>
        <color rgb="FFFF0000"/>
      </font>
    </dxf>
    <dxf>
      <font>
        <b/>
        <i val="0"/>
      </font>
    </dxf>
    <dxf>
      <font>
        <color theme="0" tint="-0.499984740745262"/>
      </font>
    </dxf>
    <dxf>
      <font>
        <b/>
        <i val="0"/>
        <color theme="0" tint="-0.499984740745262"/>
      </font>
      <fill>
        <patternFill>
          <bgColor theme="8" tint="0.79998168889431442"/>
        </patternFill>
      </fill>
    </dxf>
    <dxf>
      <font>
        <b/>
        <i val="0"/>
        <color auto="1"/>
      </font>
      <fill>
        <patternFill>
          <bgColor theme="8" tint="0.79998168889431442"/>
        </patternFill>
      </fill>
    </dxf>
    <dxf>
      <font>
        <b/>
        <i val="0"/>
        <color auto="1"/>
      </font>
      <fill>
        <patternFill>
          <bgColor theme="8" tint="0.79998168889431442"/>
        </patternFill>
      </fill>
    </dxf>
    <dxf>
      <fill>
        <patternFill>
          <bgColor theme="8" tint="0.79998168889431442"/>
        </patternFill>
      </fill>
    </dxf>
    <dxf>
      <font>
        <color theme="0" tint="-0.499984740745262"/>
      </font>
    </dxf>
    <dxf>
      <fill>
        <patternFill>
          <bgColor theme="7" tint="0.39994506668294322"/>
        </patternFill>
      </fill>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FFC000"/>
      </font>
    </dxf>
    <dxf>
      <font>
        <color theme="0" tint="-0.499984740745262"/>
      </font>
    </dxf>
    <dxf>
      <font>
        <color theme="0" tint="-0.499984740745262"/>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theme="0" tint="-0.499984740745262"/>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b/>
        <i val="0"/>
        <color theme="7"/>
      </font>
      <fill>
        <patternFill patternType="none">
          <bgColor auto="1"/>
        </patternFill>
      </fill>
    </dxf>
    <dxf>
      <font>
        <color rgb="FFFFC000"/>
      </font>
    </dxf>
    <dxf>
      <font>
        <color rgb="FFD7D2CB"/>
      </font>
      <fill>
        <patternFill>
          <bgColor rgb="FFD7D2CB"/>
        </patternFill>
      </fill>
    </dxf>
    <dxf>
      <font>
        <color rgb="FFFFC000"/>
      </font>
    </dxf>
    <dxf>
      <font>
        <color theme="0" tint="-0.499984740745262"/>
      </font>
    </dxf>
    <dxf>
      <font>
        <color theme="0" tint="-0.499984740745262"/>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ill>
        <patternFill>
          <bgColor rgb="FFFFD966"/>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ill>
        <patternFill>
          <bgColor rgb="FFFF9393"/>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ill>
        <patternFill>
          <bgColor rgb="FFFFD966"/>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rgb="FFFF9393"/>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b/>
        <i val="0"/>
      </font>
      <fill>
        <patternFill>
          <bgColor rgb="FFFFC000"/>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ill>
        <patternFill>
          <bgColor theme="7" tint="0.39994506668294322"/>
        </patternFill>
      </fill>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ill>
        <patternFill>
          <bgColor theme="7" tint="0.39994506668294322"/>
        </patternFill>
      </fill>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theme="0" tint="-0.24994659260841701"/>
        </patternFill>
      </fill>
    </dxf>
    <dxf>
      <font>
        <b/>
        <i val="0"/>
        <color theme="7"/>
      </font>
    </dxf>
    <dxf>
      <font>
        <b/>
        <i val="0"/>
        <color rgb="FFFF0000"/>
      </font>
    </dxf>
  </dxfs>
  <tableStyles count="0" defaultTableStyle="TableStyleMedium2" defaultPivotStyle="PivotStyleLight16"/>
  <colors>
    <mruColors>
      <color rgb="FF002554"/>
      <color rgb="FFFFFFFF"/>
      <color rgb="FFBF8F00"/>
      <color rgb="FFB4C6E7"/>
      <color rgb="FFD7D2CB"/>
      <color rgb="FFFFD966"/>
      <color rgb="FFFFC000"/>
      <color rgb="FFCCFFFF"/>
      <color rgb="FF52E85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2656</xdr:colOff>
      <xdr:row>1</xdr:row>
      <xdr:rowOff>30162</xdr:rowOff>
    </xdr:from>
    <xdr:to>
      <xdr:col>6</xdr:col>
      <xdr:colOff>475180</xdr:colOff>
      <xdr:row>5</xdr:row>
      <xdr:rowOff>152400</xdr:rowOff>
    </xdr:to>
    <xdr:pic>
      <xdr:nvPicPr>
        <xdr:cNvPr id="11" name="Picture 10">
          <a:extLst>
            <a:ext uri="{FF2B5EF4-FFF2-40B4-BE49-F238E27FC236}">
              <a16:creationId xmlns:a16="http://schemas.microsoft.com/office/drawing/2014/main" id="{3DDE4949-DBBA-4A82-8B7B-F3A567AFD0D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284018" y="201612"/>
          <a:ext cx="2087012" cy="80803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P39"/>
  <sheetViews>
    <sheetView showGridLines="0" tabSelected="1" zoomScaleNormal="100" workbookViewId="0">
      <selection sqref="A1:K1"/>
    </sheetView>
  </sheetViews>
  <sheetFormatPr defaultColWidth="9" defaultRowHeight="13.5" x14ac:dyDescent="0.2"/>
  <cols>
    <col min="1" max="7" width="11.28515625" style="46" customWidth="1"/>
    <col min="8" max="10" width="9" style="46"/>
    <col min="11" max="11" width="9" style="46" customWidth="1"/>
    <col min="12" max="14" width="9" style="46"/>
    <col min="15" max="16" width="9" style="46" customWidth="1"/>
    <col min="17" max="17" width="16" style="46" customWidth="1"/>
    <col min="18" max="21" width="9" style="46" customWidth="1"/>
    <col min="22" max="22" width="10.85546875" style="46" customWidth="1"/>
    <col min="23" max="24" width="9" style="46" customWidth="1"/>
    <col min="25" max="16384" width="9" style="46"/>
  </cols>
  <sheetData>
    <row r="1" spans="1:16" x14ac:dyDescent="0.2">
      <c r="A1" s="1652"/>
      <c r="B1" s="1652"/>
      <c r="C1" s="1652"/>
      <c r="D1" s="1652"/>
      <c r="E1" s="1652"/>
      <c r="F1" s="1652"/>
      <c r="G1" s="1652"/>
      <c r="H1" s="1652"/>
      <c r="I1" s="1652"/>
      <c r="J1" s="1652"/>
      <c r="K1" s="1652"/>
    </row>
    <row r="2" spans="1:16" x14ac:dyDescent="0.2">
      <c r="A2" s="1652"/>
      <c r="B2" s="1652"/>
      <c r="C2" s="1652"/>
      <c r="D2" s="1652"/>
      <c r="E2" s="1652"/>
      <c r="F2" s="1652"/>
      <c r="G2" s="1652"/>
      <c r="H2" s="1652"/>
      <c r="I2" s="1652"/>
      <c r="J2" s="1652"/>
      <c r="K2" s="1652"/>
    </row>
    <row r="3" spans="1:16" x14ac:dyDescent="0.2">
      <c r="A3" s="1652"/>
      <c r="B3" s="1652"/>
      <c r="C3" s="1652"/>
      <c r="D3" s="1652"/>
      <c r="E3" s="1652"/>
      <c r="F3" s="1652"/>
      <c r="G3" s="1652"/>
      <c r="H3" s="1652"/>
      <c r="I3" s="1652"/>
      <c r="J3" s="1652"/>
      <c r="K3" s="1652"/>
    </row>
    <row r="4" spans="1:16" x14ac:dyDescent="0.2">
      <c r="A4" s="1652"/>
      <c r="B4" s="1652"/>
      <c r="C4" s="1652"/>
      <c r="D4" s="1652"/>
      <c r="E4" s="1652"/>
      <c r="F4" s="1652"/>
      <c r="G4" s="1652"/>
      <c r="H4" s="1652"/>
      <c r="I4" s="1652"/>
      <c r="J4" s="1652"/>
      <c r="K4" s="1652"/>
    </row>
    <row r="5" spans="1:16" x14ac:dyDescent="0.2">
      <c r="A5" s="1652"/>
      <c r="B5" s="1652"/>
      <c r="C5" s="1652"/>
      <c r="D5" s="1652"/>
      <c r="E5" s="1652"/>
      <c r="F5" s="1652"/>
      <c r="G5" s="1652"/>
      <c r="H5" s="1652"/>
      <c r="I5" s="1652"/>
      <c r="J5" s="1652"/>
      <c r="K5" s="1652"/>
    </row>
    <row r="6" spans="1:16" x14ac:dyDescent="0.2">
      <c r="A6" s="1652"/>
      <c r="B6" s="1652"/>
      <c r="C6" s="1652"/>
      <c r="D6" s="1652"/>
      <c r="E6" s="1652"/>
      <c r="F6" s="1652"/>
      <c r="G6" s="1652"/>
      <c r="H6" s="1652"/>
      <c r="I6" s="1652"/>
      <c r="J6" s="1652"/>
      <c r="K6" s="1652"/>
    </row>
    <row r="7" spans="1:16" x14ac:dyDescent="0.2">
      <c r="A7" s="1652"/>
      <c r="B7" s="1652"/>
      <c r="C7" s="1652"/>
      <c r="D7" s="1652"/>
      <c r="E7" s="1652"/>
      <c r="F7" s="1652"/>
      <c r="G7" s="1652"/>
      <c r="H7" s="1652"/>
      <c r="I7" s="1652"/>
      <c r="J7" s="1652"/>
      <c r="K7" s="1652"/>
    </row>
    <row r="8" spans="1:16" ht="30" x14ac:dyDescent="0.4">
      <c r="A8" s="1653" t="s">
        <v>792</v>
      </c>
      <c r="B8" s="1653"/>
      <c r="C8" s="1653"/>
      <c r="D8" s="1653"/>
      <c r="E8" s="1653"/>
      <c r="F8" s="1653"/>
      <c r="G8" s="1653"/>
      <c r="H8" s="1653"/>
      <c r="I8" s="1653"/>
      <c r="J8" s="1653"/>
      <c r="K8" s="1653"/>
      <c r="L8" s="1234"/>
      <c r="M8" s="1234"/>
      <c r="N8" s="1234"/>
    </row>
    <row r="9" spans="1:16" ht="25.5" x14ac:dyDescent="0.35">
      <c r="A9" s="1654" t="s">
        <v>816</v>
      </c>
      <c r="B9" s="1654"/>
      <c r="C9" s="1654"/>
      <c r="D9" s="1654"/>
      <c r="E9" s="1654"/>
      <c r="F9" s="1654"/>
      <c r="G9" s="1654"/>
      <c r="H9" s="1654"/>
      <c r="I9" s="1654"/>
      <c r="J9" s="1654"/>
      <c r="K9" s="1654"/>
      <c r="L9" s="1235"/>
      <c r="M9" s="1235"/>
      <c r="N9" s="1235"/>
    </row>
    <row r="10" spans="1:16" ht="33" x14ac:dyDescent="0.45">
      <c r="A10" s="1655" t="s">
        <v>824</v>
      </c>
      <c r="B10" s="1655"/>
      <c r="C10" s="1655"/>
      <c r="D10" s="1655"/>
      <c r="E10" s="1655"/>
      <c r="F10" s="1655"/>
      <c r="G10" s="1655"/>
      <c r="H10" s="1655"/>
      <c r="I10" s="1655"/>
      <c r="J10" s="1655"/>
      <c r="K10" s="1655"/>
    </row>
    <row r="11" spans="1:16" ht="31.15" customHeight="1" x14ac:dyDescent="0.2">
      <c r="A11" s="6" t="s">
        <v>825</v>
      </c>
    </row>
    <row r="12" spans="1:16" x14ac:dyDescent="0.2">
      <c r="A12" s="46" t="s">
        <v>826</v>
      </c>
    </row>
    <row r="14" spans="1:16" x14ac:dyDescent="0.2">
      <c r="A14" s="46" t="s">
        <v>827</v>
      </c>
    </row>
    <row r="15" spans="1:16" x14ac:dyDescent="0.2">
      <c r="A15" s="46" t="s">
        <v>862</v>
      </c>
      <c r="B15" s="301"/>
      <c r="C15" s="301"/>
      <c r="D15" s="301"/>
      <c r="E15" s="301"/>
      <c r="F15" s="301"/>
      <c r="G15" s="301"/>
      <c r="H15" s="301"/>
      <c r="I15" s="301"/>
      <c r="J15" s="301"/>
      <c r="K15" s="301"/>
      <c r="L15" s="301"/>
      <c r="M15" s="301"/>
      <c r="N15" s="301"/>
      <c r="O15" s="301"/>
      <c r="P15" s="301"/>
    </row>
    <row r="16" spans="1:16" x14ac:dyDescent="0.2">
      <c r="A16" s="46" t="s">
        <v>863</v>
      </c>
    </row>
    <row r="18" spans="1:16" ht="60" customHeight="1" x14ac:dyDescent="0.2">
      <c r="A18" s="1651" t="s">
        <v>828</v>
      </c>
      <c r="B18" s="1651"/>
      <c r="C18" s="1651"/>
      <c r="D18" s="1651"/>
      <c r="E18" s="1651"/>
      <c r="F18" s="1651"/>
      <c r="G18" s="1651"/>
      <c r="H18" s="1651"/>
      <c r="I18" s="1651"/>
      <c r="J18" s="1651"/>
      <c r="K18" s="1651"/>
      <c r="L18" s="1651"/>
      <c r="M18" s="1651"/>
      <c r="N18" s="1651"/>
      <c r="O18" s="1651"/>
      <c r="P18" s="1651"/>
    </row>
    <row r="19" spans="1:16" ht="15" customHeight="1" x14ac:dyDescent="0.2">
      <c r="D19" s="179"/>
      <c r="E19" s="179"/>
      <c r="F19" s="179"/>
      <c r="G19" s="179"/>
      <c r="H19" s="179"/>
      <c r="I19" s="179"/>
      <c r="J19" s="179"/>
      <c r="K19" s="179"/>
    </row>
    <row r="20" spans="1:16" ht="15" customHeight="1" x14ac:dyDescent="0.2">
      <c r="D20" s="179"/>
      <c r="E20" s="179"/>
      <c r="F20" s="179"/>
      <c r="G20" s="179"/>
      <c r="H20" s="179"/>
      <c r="I20" s="179"/>
      <c r="J20" s="179"/>
      <c r="K20" s="179"/>
    </row>
    <row r="22" spans="1:16" x14ac:dyDescent="0.2">
      <c r="A22" s="363"/>
    </row>
    <row r="24" spans="1:16" x14ac:dyDescent="0.2">
      <c r="A24" s="792"/>
    </row>
    <row r="27" spans="1:16" ht="15" customHeight="1" x14ac:dyDescent="0.2">
      <c r="B27" s="301"/>
      <c r="C27" s="301"/>
      <c r="D27" s="301"/>
      <c r="E27" s="301"/>
      <c r="F27" s="301"/>
      <c r="G27" s="301"/>
      <c r="H27" s="301"/>
      <c r="I27" s="301"/>
      <c r="J27" s="301"/>
      <c r="K27" s="301"/>
      <c r="L27" s="301"/>
      <c r="M27" s="301"/>
      <c r="N27" s="301"/>
      <c r="O27" s="301"/>
    </row>
    <row r="28" spans="1:16" ht="15" customHeight="1" x14ac:dyDescent="0.2"/>
    <row r="29" spans="1:16" ht="15" customHeight="1" x14ac:dyDescent="0.2">
      <c r="D29" s="409"/>
    </row>
    <row r="31" spans="1:16" x14ac:dyDescent="0.2">
      <c r="A31" s="184"/>
    </row>
    <row r="32" spans="1:16" ht="15" customHeight="1" x14ac:dyDescent="0.2"/>
    <row r="39" ht="15" customHeight="1" x14ac:dyDescent="0.2"/>
  </sheetData>
  <mergeCells count="11">
    <mergeCell ref="A18:P18"/>
    <mergeCell ref="A1:K1"/>
    <mergeCell ref="A2:K2"/>
    <mergeCell ref="A3:K3"/>
    <mergeCell ref="A4:K4"/>
    <mergeCell ref="A5:K5"/>
    <mergeCell ref="A6:K6"/>
    <mergeCell ref="A7:K7"/>
    <mergeCell ref="A8:K8"/>
    <mergeCell ref="A9:K9"/>
    <mergeCell ref="A10:K10"/>
  </mergeCells>
  <conditionalFormatting sqref="D19:K19">
    <cfRule type="expression" dxfId="400" priority="603">
      <formula>IF($S$42&lt;&gt;"",1,0)</formula>
    </cfRule>
  </conditionalFormatting>
  <conditionalFormatting sqref="D20:K20">
    <cfRule type="expression" dxfId="399" priority="604">
      <formula>IF($W$42&lt;&gt;"",1,0)</formula>
    </cfRule>
  </conditionalFormatting>
  <pageMargins left="0.70866141732283472" right="0.70866141732283472" top="0.74803149606299213" bottom="0.74803149606299213" header="0.31496062992125984" footer="0.31496062992125984"/>
  <pageSetup paperSize="9" scale="8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B303B-40CB-4C62-A204-A179143B421D}">
  <sheetPr codeName="Sheet105"/>
  <dimension ref="A1:AQ48"/>
  <sheetViews>
    <sheetView showGridLines="0" zoomScale="80" zoomScaleNormal="80" workbookViewId="0">
      <pane xSplit="2" ySplit="9" topLeftCell="L10" activePane="bottomRight" state="frozen"/>
      <selection pane="topRight" activeCell="C1" sqref="C1"/>
      <selection pane="bottomLeft" activeCell="A14" sqref="A14"/>
      <selection pane="bottomRight" sqref="A1:B1"/>
    </sheetView>
  </sheetViews>
  <sheetFormatPr defaultRowHeight="15" x14ac:dyDescent="0.25"/>
  <cols>
    <col min="1" max="1" width="5.85546875" customWidth="1"/>
    <col min="2" max="2" width="66.7109375" customWidth="1"/>
    <col min="3" max="20" width="15.7109375" customWidth="1"/>
    <col min="21" max="34" width="11.85546875" customWidth="1"/>
    <col min="35" max="35" width="16.7109375" bestFit="1" customWidth="1"/>
    <col min="36" max="36" width="11.85546875" customWidth="1"/>
  </cols>
  <sheetData>
    <row r="1" spans="1:36" ht="15.75" x14ac:dyDescent="0.25">
      <c r="A1" s="1662" t="s">
        <v>829</v>
      </c>
      <c r="B1" s="1662"/>
      <c r="G1" s="1669" t="s">
        <v>857</v>
      </c>
      <c r="H1" s="1669"/>
    </row>
    <row r="2" spans="1:36" x14ac:dyDescent="0.25">
      <c r="A2" s="1211"/>
      <c r="B2" s="1211"/>
    </row>
    <row r="4" spans="1:36" x14ac:dyDescent="0.25">
      <c r="A4" s="1700" t="s">
        <v>864</v>
      </c>
      <c r="B4" s="1753"/>
      <c r="C4" s="1766" t="s">
        <v>4</v>
      </c>
      <c r="D4" s="1767"/>
      <c r="E4" s="1767"/>
      <c r="F4" s="1767"/>
      <c r="G4" s="1767"/>
      <c r="H4" s="1767"/>
      <c r="I4" s="1767"/>
      <c r="J4" s="1767"/>
      <c r="K4" s="1767"/>
      <c r="L4" s="1767"/>
      <c r="M4" s="1767"/>
      <c r="N4" s="1767"/>
      <c r="O4" s="1767"/>
      <c r="P4" s="1767"/>
      <c r="Q4" s="1767"/>
      <c r="R4" s="1767"/>
      <c r="S4" s="1767"/>
      <c r="T4" s="1768"/>
    </row>
    <row r="5" spans="1:36" x14ac:dyDescent="0.25">
      <c r="A5" s="1702"/>
      <c r="B5" s="1703"/>
      <c r="C5" s="1759"/>
      <c r="D5" s="1760"/>
      <c r="E5" s="1760"/>
      <c r="F5" s="1760"/>
      <c r="G5" s="1760"/>
      <c r="H5" s="1760"/>
      <c r="I5" s="1760"/>
      <c r="J5" s="1760"/>
      <c r="K5" s="1761"/>
      <c r="L5" s="1759"/>
      <c r="M5" s="1760"/>
      <c r="N5" s="1760"/>
      <c r="O5" s="1760"/>
      <c r="P5" s="1760"/>
      <c r="Q5" s="1760"/>
      <c r="R5" s="1760"/>
      <c r="S5" s="1760"/>
      <c r="T5" s="1769"/>
      <c r="W5" s="1775" t="s">
        <v>16</v>
      </c>
      <c r="X5" s="1775"/>
      <c r="Y5" s="1775"/>
      <c r="Z5" s="1775"/>
      <c r="AA5" s="1775"/>
      <c r="AB5" s="1775"/>
    </row>
    <row r="6" spans="1:36" x14ac:dyDescent="0.25">
      <c r="A6" s="162"/>
      <c r="B6" s="163"/>
      <c r="C6" s="1724" t="s">
        <v>6</v>
      </c>
      <c r="D6" s="1725"/>
      <c r="E6" s="1725"/>
      <c r="F6" s="1725"/>
      <c r="G6" s="1725"/>
      <c r="H6" s="1725"/>
      <c r="I6" s="1725"/>
      <c r="J6" s="1725"/>
      <c r="K6" s="1726"/>
      <c r="L6" s="1724" t="s">
        <v>7</v>
      </c>
      <c r="M6" s="1725"/>
      <c r="N6" s="1725"/>
      <c r="O6" s="1725"/>
      <c r="P6" s="1725"/>
      <c r="Q6" s="1725"/>
      <c r="R6" s="1725"/>
      <c r="S6" s="1725"/>
      <c r="T6" s="1770"/>
      <c r="W6" s="1776" t="s">
        <v>242</v>
      </c>
      <c r="X6" s="1776"/>
      <c r="Y6" s="1776"/>
      <c r="Z6" s="1776"/>
      <c r="AA6" s="1776"/>
      <c r="AB6" s="1776"/>
    </row>
    <row r="7" spans="1:36" x14ac:dyDescent="0.25">
      <c r="A7" s="162"/>
      <c r="B7" s="164" t="s">
        <v>8</v>
      </c>
      <c r="C7" s="1771"/>
      <c r="D7" s="1772"/>
      <c r="E7" s="1772"/>
      <c r="F7" s="1772"/>
      <c r="G7" s="1772"/>
      <c r="H7" s="1772"/>
      <c r="I7" s="1772"/>
      <c r="J7" s="1772"/>
      <c r="K7" s="1774"/>
      <c r="L7" s="1771"/>
      <c r="M7" s="1772"/>
      <c r="N7" s="1772"/>
      <c r="O7" s="1772"/>
      <c r="P7" s="1772"/>
      <c r="Q7" s="1772"/>
      <c r="R7" s="1772"/>
      <c r="S7" s="1772"/>
      <c r="T7" s="1773"/>
      <c r="W7" s="1776"/>
      <c r="X7" s="1776"/>
      <c r="Y7" s="1776"/>
      <c r="Z7" s="1776"/>
      <c r="AA7" s="1776"/>
      <c r="AB7" s="1776"/>
    </row>
    <row r="8" spans="1:36" ht="78.75" customHeight="1" x14ac:dyDescent="0.25">
      <c r="A8" s="1734" t="s">
        <v>438</v>
      </c>
      <c r="B8" s="1735"/>
      <c r="C8" s="1763" t="s">
        <v>439</v>
      </c>
      <c r="D8" s="1764"/>
      <c r="E8" s="1764"/>
      <c r="F8" s="1764"/>
      <c r="G8" s="1764"/>
      <c r="H8" s="1764"/>
      <c r="I8" s="1764"/>
      <c r="J8" s="1764"/>
      <c r="K8" s="1765"/>
      <c r="L8" s="1763" t="s">
        <v>439</v>
      </c>
      <c r="M8" s="1764"/>
      <c r="N8" s="1764"/>
      <c r="O8" s="1764"/>
      <c r="P8" s="1764"/>
      <c r="Q8" s="1764"/>
      <c r="R8" s="1764"/>
      <c r="S8" s="1764"/>
      <c r="T8" s="1777"/>
      <c r="W8" s="1776"/>
      <c r="X8" s="1776"/>
      <c r="Y8" s="1776"/>
      <c r="Z8" s="1776"/>
      <c r="AA8" s="1776"/>
      <c r="AB8" s="1776"/>
    </row>
    <row r="9" spans="1:36" ht="42.75" customHeight="1" x14ac:dyDescent="0.25">
      <c r="A9" s="921"/>
      <c r="B9" s="922" t="s">
        <v>446</v>
      </c>
      <c r="C9" s="928" t="s">
        <v>447</v>
      </c>
      <c r="D9" s="928" t="s">
        <v>448</v>
      </c>
      <c r="E9" s="928" t="s">
        <v>449</v>
      </c>
      <c r="F9" s="928" t="s">
        <v>450</v>
      </c>
      <c r="G9" s="928" t="s">
        <v>451</v>
      </c>
      <c r="H9" s="928" t="s">
        <v>452</v>
      </c>
      <c r="I9" s="928" t="s">
        <v>870</v>
      </c>
      <c r="J9" s="928" t="s">
        <v>295</v>
      </c>
      <c r="K9" s="928" t="s">
        <v>453</v>
      </c>
      <c r="L9" s="962" t="s">
        <v>447</v>
      </c>
      <c r="M9" s="962" t="s">
        <v>448</v>
      </c>
      <c r="N9" s="962" t="s">
        <v>449</v>
      </c>
      <c r="O9" s="962" t="s">
        <v>450</v>
      </c>
      <c r="P9" s="962" t="s">
        <v>451</v>
      </c>
      <c r="Q9" s="962" t="s">
        <v>452</v>
      </c>
      <c r="R9" s="963" t="s">
        <v>870</v>
      </c>
      <c r="S9" s="964" t="s">
        <v>295</v>
      </c>
      <c r="T9" s="965" t="s">
        <v>453</v>
      </c>
      <c r="V9" s="966" t="s">
        <v>782</v>
      </c>
      <c r="W9" s="966" t="s">
        <v>783</v>
      </c>
      <c r="X9" s="966" t="s">
        <v>784</v>
      </c>
      <c r="Y9" s="966" t="s">
        <v>785</v>
      </c>
      <c r="Z9" s="966" t="s">
        <v>786</v>
      </c>
      <c r="AA9" s="966" t="s">
        <v>787</v>
      </c>
      <c r="AB9" s="966" t="s">
        <v>788</v>
      </c>
      <c r="AC9" s="966" t="s">
        <v>789</v>
      </c>
      <c r="AE9" s="175"/>
      <c r="AF9" s="175"/>
      <c r="AG9" s="175"/>
      <c r="AH9" s="175"/>
      <c r="AI9" s="6"/>
      <c r="AJ9" s="3"/>
    </row>
    <row r="10" spans="1:36" x14ac:dyDescent="0.25">
      <c r="A10" s="36">
        <v>1</v>
      </c>
      <c r="B10" s="44" t="s">
        <v>441</v>
      </c>
      <c r="C10" s="45"/>
      <c r="D10" s="45"/>
      <c r="E10" s="45"/>
      <c r="F10" s="45"/>
      <c r="G10" s="45"/>
      <c r="H10" s="45"/>
      <c r="I10" s="45"/>
      <c r="J10" s="45"/>
      <c r="K10" s="45"/>
      <c r="L10" s="45"/>
      <c r="M10" s="45"/>
      <c r="N10" s="45"/>
      <c r="O10" s="45"/>
      <c r="P10" s="45"/>
      <c r="Q10" s="45"/>
      <c r="R10" s="45"/>
      <c r="S10" s="45"/>
      <c r="T10" s="929"/>
      <c r="V10" s="653"/>
      <c r="W10" s="654"/>
      <c r="X10" s="654"/>
      <c r="Y10" s="654"/>
      <c r="Z10" s="654"/>
      <c r="AA10" s="654"/>
      <c r="AB10" s="654"/>
      <c r="AC10" s="655"/>
      <c r="AE10" s="175"/>
      <c r="AF10" s="175"/>
      <c r="AG10" s="175"/>
      <c r="AH10" s="175"/>
      <c r="AI10" s="6"/>
      <c r="AJ10" s="175"/>
    </row>
    <row r="11" spans="1:36" x14ac:dyDescent="0.25">
      <c r="A11" s="36" t="s">
        <v>20</v>
      </c>
      <c r="B11" s="48" t="s">
        <v>865</v>
      </c>
      <c r="C11" s="930" t="s">
        <v>442</v>
      </c>
      <c r="D11" s="201" t="s">
        <v>442</v>
      </c>
      <c r="E11" s="201" t="s">
        <v>442</v>
      </c>
      <c r="F11" s="201" t="s">
        <v>442</v>
      </c>
      <c r="G11" s="201" t="s">
        <v>442</v>
      </c>
      <c r="H11" s="201" t="s">
        <v>442</v>
      </c>
      <c r="I11" s="201" t="s">
        <v>442</v>
      </c>
      <c r="J11" s="201" t="s">
        <v>442</v>
      </c>
      <c r="K11" s="917"/>
      <c r="L11" s="201" t="s">
        <v>442</v>
      </c>
      <c r="M11" s="201" t="s">
        <v>442</v>
      </c>
      <c r="N11" s="201" t="s">
        <v>442</v>
      </c>
      <c r="O11" s="201" t="s">
        <v>442</v>
      </c>
      <c r="P11" s="201" t="s">
        <v>442</v>
      </c>
      <c r="Q11" s="201" t="s">
        <v>442</v>
      </c>
      <c r="R11" s="201" t="s">
        <v>442</v>
      </c>
      <c r="S11" s="201" t="s">
        <v>442</v>
      </c>
      <c r="T11" s="918"/>
      <c r="V11" s="970"/>
      <c r="W11" s="971"/>
      <c r="X11" s="971"/>
      <c r="Y11" s="971"/>
      <c r="Z11" s="971"/>
      <c r="AA11" s="971"/>
      <c r="AB11" s="971"/>
      <c r="AC11" s="972"/>
    </row>
    <row r="12" spans="1:36" x14ac:dyDescent="0.25">
      <c r="A12" s="29" t="s">
        <v>365</v>
      </c>
      <c r="B12" s="130" t="s">
        <v>405</v>
      </c>
      <c r="C12" s="926">
        <v>0</v>
      </c>
      <c r="D12" s="927">
        <v>0</v>
      </c>
      <c r="E12" s="927">
        <v>0</v>
      </c>
      <c r="F12" s="927">
        <v>0</v>
      </c>
      <c r="G12" s="927">
        <v>0</v>
      </c>
      <c r="H12" s="927">
        <v>0</v>
      </c>
      <c r="I12" s="947">
        <v>0</v>
      </c>
      <c r="J12" s="938">
        <f>SUM(C12:I12)</f>
        <v>0</v>
      </c>
      <c r="K12" s="1044"/>
      <c r="L12" s="927">
        <v>0</v>
      </c>
      <c r="M12" s="927">
        <v>0</v>
      </c>
      <c r="N12" s="927">
        <v>0</v>
      </c>
      <c r="O12" s="927">
        <v>0</v>
      </c>
      <c r="P12" s="927">
        <v>0</v>
      </c>
      <c r="Q12" s="927">
        <v>0</v>
      </c>
      <c r="R12" s="947">
        <v>0</v>
      </c>
      <c r="S12" s="938">
        <f>SUM(L12:R12)</f>
        <v>0</v>
      </c>
      <c r="T12" s="1044"/>
      <c r="V12" s="967">
        <f>IF(AND(C12=0,L12=0),0,IF(AND(C12=0,L12&gt;0),1,IF(AND(C12=0,L12&lt;0),-1,(L12-C12)/ABS(C12))))</f>
        <v>0</v>
      </c>
      <c r="W12" s="967">
        <f t="shared" ref="W12:AC19" si="0">IF(AND(D12=0,M12=0),0,IF(AND(D12=0,M12&gt;0),1,IF(AND(D12=0,M12&lt;0),-1,(M12-D12)/ABS(D12))))</f>
        <v>0</v>
      </c>
      <c r="X12" s="967">
        <f t="shared" si="0"/>
        <v>0</v>
      </c>
      <c r="Y12" s="967">
        <f t="shared" si="0"/>
        <v>0</v>
      </c>
      <c r="Z12" s="967">
        <f t="shared" si="0"/>
        <v>0</v>
      </c>
      <c r="AA12" s="967">
        <f t="shared" si="0"/>
        <v>0</v>
      </c>
      <c r="AB12" s="967">
        <f t="shared" si="0"/>
        <v>0</v>
      </c>
      <c r="AC12" s="967">
        <f t="shared" si="0"/>
        <v>0</v>
      </c>
      <c r="AE12" s="176"/>
      <c r="AF12" s="176"/>
      <c r="AG12" s="176"/>
      <c r="AH12" s="176"/>
      <c r="AI12" s="6"/>
      <c r="AJ12" s="176"/>
    </row>
    <row r="13" spans="1:36" x14ac:dyDescent="0.25">
      <c r="A13" s="30" t="s">
        <v>406</v>
      </c>
      <c r="B13" s="131" t="s">
        <v>407</v>
      </c>
      <c r="C13" s="219">
        <v>0</v>
      </c>
      <c r="D13" s="925">
        <v>0</v>
      </c>
      <c r="E13" s="925">
        <v>0</v>
      </c>
      <c r="F13" s="925">
        <v>0</v>
      </c>
      <c r="G13" s="925">
        <v>0</v>
      </c>
      <c r="H13" s="925">
        <v>0</v>
      </c>
      <c r="I13" s="948">
        <v>0</v>
      </c>
      <c r="J13" s="939">
        <f>SUM(C13:I13)</f>
        <v>0</v>
      </c>
      <c r="K13" s="1045"/>
      <c r="L13" s="925">
        <v>0</v>
      </c>
      <c r="M13" s="925">
        <v>0</v>
      </c>
      <c r="N13" s="925">
        <v>0</v>
      </c>
      <c r="O13" s="925">
        <v>0</v>
      </c>
      <c r="P13" s="925">
        <v>0</v>
      </c>
      <c r="Q13" s="925">
        <v>0</v>
      </c>
      <c r="R13" s="948">
        <v>0</v>
      </c>
      <c r="S13" s="939">
        <f>SUM(L13:R13)</f>
        <v>0</v>
      </c>
      <c r="T13" s="1045"/>
      <c r="V13" s="967">
        <f t="shared" ref="V13:V19" si="1">IF(AND(C13=0,L13=0),0,IF(AND(C13=0,L13&gt;0),1,IF(AND(C13=0,L13&lt;0),-1,(L13-C13)/ABS(C13))))</f>
        <v>0</v>
      </c>
      <c r="W13" s="967">
        <f t="shared" si="0"/>
        <v>0</v>
      </c>
      <c r="X13" s="967">
        <f t="shared" si="0"/>
        <v>0</v>
      </c>
      <c r="Y13" s="967">
        <f t="shared" si="0"/>
        <v>0</v>
      </c>
      <c r="Z13" s="967">
        <f t="shared" si="0"/>
        <v>0</v>
      </c>
      <c r="AA13" s="967">
        <f t="shared" si="0"/>
        <v>0</v>
      </c>
      <c r="AB13" s="967">
        <f t="shared" si="0"/>
        <v>0</v>
      </c>
      <c r="AC13" s="967">
        <f t="shared" si="0"/>
        <v>0</v>
      </c>
      <c r="AE13" s="176"/>
      <c r="AF13" s="176"/>
      <c r="AG13" s="176"/>
      <c r="AH13" s="176"/>
      <c r="AI13" s="6"/>
      <c r="AJ13" s="176"/>
    </row>
    <row r="14" spans="1:36" x14ac:dyDescent="0.25">
      <c r="A14" s="30" t="s">
        <v>408</v>
      </c>
      <c r="B14" s="131" t="s">
        <v>409</v>
      </c>
      <c r="C14" s="219">
        <v>0</v>
      </c>
      <c r="D14" s="925">
        <v>0</v>
      </c>
      <c r="E14" s="925">
        <v>0</v>
      </c>
      <c r="F14" s="925">
        <v>0</v>
      </c>
      <c r="G14" s="925">
        <v>0</v>
      </c>
      <c r="H14" s="925">
        <v>0</v>
      </c>
      <c r="I14" s="948">
        <v>0</v>
      </c>
      <c r="J14" s="939">
        <f t="shared" ref="J14:J16" si="2">SUM(C14:I14)</f>
        <v>0</v>
      </c>
      <c r="K14" s="1045"/>
      <c r="L14" s="925">
        <v>0</v>
      </c>
      <c r="M14" s="925">
        <v>0</v>
      </c>
      <c r="N14" s="925">
        <v>0</v>
      </c>
      <c r="O14" s="925">
        <v>0</v>
      </c>
      <c r="P14" s="925">
        <v>0</v>
      </c>
      <c r="Q14" s="925">
        <v>0</v>
      </c>
      <c r="R14" s="948">
        <v>0</v>
      </c>
      <c r="S14" s="939">
        <f t="shared" ref="S14:S16" si="3">SUM(L14:R14)</f>
        <v>0</v>
      </c>
      <c r="T14" s="1045"/>
      <c r="V14" s="967">
        <f t="shared" si="1"/>
        <v>0</v>
      </c>
      <c r="W14" s="967">
        <f t="shared" si="0"/>
        <v>0</v>
      </c>
      <c r="X14" s="967">
        <f t="shared" si="0"/>
        <v>0</v>
      </c>
      <c r="Y14" s="967">
        <f t="shared" si="0"/>
        <v>0</v>
      </c>
      <c r="Z14" s="967">
        <f t="shared" si="0"/>
        <v>0</v>
      </c>
      <c r="AA14" s="967">
        <f t="shared" si="0"/>
        <v>0</v>
      </c>
      <c r="AB14" s="967">
        <f t="shared" si="0"/>
        <v>0</v>
      </c>
      <c r="AC14" s="967">
        <f t="shared" si="0"/>
        <v>0</v>
      </c>
      <c r="AE14" s="176"/>
      <c r="AF14" s="176"/>
      <c r="AG14" s="176"/>
      <c r="AH14" s="176"/>
      <c r="AI14" s="6"/>
      <c r="AJ14" s="176"/>
    </row>
    <row r="15" spans="1:36" x14ac:dyDescent="0.25">
      <c r="A15" s="30" t="s">
        <v>410</v>
      </c>
      <c r="B15" s="131" t="s">
        <v>411</v>
      </c>
      <c r="C15" s="219">
        <v>0</v>
      </c>
      <c r="D15" s="925">
        <v>0</v>
      </c>
      <c r="E15" s="925">
        <v>0</v>
      </c>
      <c r="F15" s="925">
        <v>0</v>
      </c>
      <c r="G15" s="925">
        <v>0</v>
      </c>
      <c r="H15" s="925">
        <v>0</v>
      </c>
      <c r="I15" s="948">
        <v>0</v>
      </c>
      <c r="J15" s="939">
        <f t="shared" si="2"/>
        <v>0</v>
      </c>
      <c r="K15" s="1045"/>
      <c r="L15" s="925">
        <v>0</v>
      </c>
      <c r="M15" s="925">
        <v>0</v>
      </c>
      <c r="N15" s="925">
        <v>0</v>
      </c>
      <c r="O15" s="925">
        <v>0</v>
      </c>
      <c r="P15" s="925">
        <v>0</v>
      </c>
      <c r="Q15" s="925">
        <v>0</v>
      </c>
      <c r="R15" s="948">
        <v>0</v>
      </c>
      <c r="S15" s="939">
        <f t="shared" si="3"/>
        <v>0</v>
      </c>
      <c r="T15" s="1045"/>
      <c r="V15" s="967">
        <f t="shared" si="1"/>
        <v>0</v>
      </c>
      <c r="W15" s="967">
        <f t="shared" si="0"/>
        <v>0</v>
      </c>
      <c r="X15" s="967">
        <f t="shared" si="0"/>
        <v>0</v>
      </c>
      <c r="Y15" s="967">
        <f t="shared" si="0"/>
        <v>0</v>
      </c>
      <c r="Z15" s="967">
        <f t="shared" si="0"/>
        <v>0</v>
      </c>
      <c r="AA15" s="967">
        <f t="shared" si="0"/>
        <v>0</v>
      </c>
      <c r="AB15" s="967">
        <f t="shared" si="0"/>
        <v>0</v>
      </c>
      <c r="AC15" s="967">
        <f t="shared" si="0"/>
        <v>0</v>
      </c>
      <c r="AE15" s="176"/>
      <c r="AF15" s="176"/>
      <c r="AG15" s="176"/>
      <c r="AH15" s="176"/>
      <c r="AI15" s="6"/>
      <c r="AJ15" s="176"/>
    </row>
    <row r="16" spans="1:36" x14ac:dyDescent="0.25">
      <c r="A16" s="30" t="s">
        <v>412</v>
      </c>
      <c r="B16" s="131" t="s">
        <v>413</v>
      </c>
      <c r="C16" s="219">
        <v>0</v>
      </c>
      <c r="D16" s="925">
        <v>0</v>
      </c>
      <c r="E16" s="925">
        <v>0</v>
      </c>
      <c r="F16" s="925">
        <v>0</v>
      </c>
      <c r="G16" s="925">
        <v>0</v>
      </c>
      <c r="H16" s="925">
        <v>0</v>
      </c>
      <c r="I16" s="948">
        <v>0</v>
      </c>
      <c r="J16" s="939">
        <f t="shared" si="2"/>
        <v>0</v>
      </c>
      <c r="K16" s="1045"/>
      <c r="L16" s="925">
        <v>0</v>
      </c>
      <c r="M16" s="925">
        <v>0</v>
      </c>
      <c r="N16" s="925">
        <v>0</v>
      </c>
      <c r="O16" s="925">
        <v>0</v>
      </c>
      <c r="P16" s="925">
        <v>0</v>
      </c>
      <c r="Q16" s="925">
        <v>0</v>
      </c>
      <c r="R16" s="948">
        <v>0</v>
      </c>
      <c r="S16" s="939">
        <f t="shared" si="3"/>
        <v>0</v>
      </c>
      <c r="T16" s="1045"/>
      <c r="V16" s="967">
        <f t="shared" si="1"/>
        <v>0</v>
      </c>
      <c r="W16" s="967">
        <f t="shared" si="0"/>
        <v>0</v>
      </c>
      <c r="X16" s="967">
        <f t="shared" si="0"/>
        <v>0</v>
      </c>
      <c r="Y16" s="967">
        <f t="shared" si="0"/>
        <v>0</v>
      </c>
      <c r="Z16" s="967">
        <f t="shared" si="0"/>
        <v>0</v>
      </c>
      <c r="AA16" s="967">
        <f t="shared" si="0"/>
        <v>0</v>
      </c>
      <c r="AB16" s="967">
        <f t="shared" si="0"/>
        <v>0</v>
      </c>
      <c r="AC16" s="967">
        <f t="shared" si="0"/>
        <v>0</v>
      </c>
      <c r="AE16" s="176"/>
      <c r="AF16" s="176"/>
      <c r="AG16" s="176"/>
      <c r="AH16" s="176"/>
      <c r="AI16" s="6"/>
      <c r="AJ16" s="176"/>
    </row>
    <row r="17" spans="1:36" x14ac:dyDescent="0.25">
      <c r="A17" s="30" t="s">
        <v>414</v>
      </c>
      <c r="B17" s="131" t="s">
        <v>415</v>
      </c>
      <c r="C17" s="219">
        <v>0</v>
      </c>
      <c r="D17" s="925">
        <v>0</v>
      </c>
      <c r="E17" s="925">
        <v>0</v>
      </c>
      <c r="F17" s="925">
        <v>0</v>
      </c>
      <c r="G17" s="925">
        <v>0</v>
      </c>
      <c r="H17" s="925">
        <v>0</v>
      </c>
      <c r="I17" s="948">
        <v>0</v>
      </c>
      <c r="J17" s="939">
        <f t="shared" ref="J17:J18" si="4">SUM(C17:I17)</f>
        <v>0</v>
      </c>
      <c r="K17" s="1045"/>
      <c r="L17" s="925">
        <v>0</v>
      </c>
      <c r="M17" s="925">
        <v>0</v>
      </c>
      <c r="N17" s="925">
        <v>0</v>
      </c>
      <c r="O17" s="925">
        <v>0</v>
      </c>
      <c r="P17" s="925">
        <v>0</v>
      </c>
      <c r="Q17" s="925">
        <v>0</v>
      </c>
      <c r="R17" s="948">
        <v>0</v>
      </c>
      <c r="S17" s="939">
        <f t="shared" ref="S17:S18" si="5">SUM(L17:R17)</f>
        <v>0</v>
      </c>
      <c r="T17" s="1045"/>
      <c r="V17" s="967">
        <f t="shared" si="1"/>
        <v>0</v>
      </c>
      <c r="W17" s="967">
        <f t="shared" si="0"/>
        <v>0</v>
      </c>
      <c r="X17" s="967">
        <f t="shared" si="0"/>
        <v>0</v>
      </c>
      <c r="Y17" s="967">
        <f t="shared" si="0"/>
        <v>0</v>
      </c>
      <c r="Z17" s="967">
        <f t="shared" si="0"/>
        <v>0</v>
      </c>
      <c r="AA17" s="967">
        <f t="shared" si="0"/>
        <v>0</v>
      </c>
      <c r="AB17" s="967">
        <f t="shared" si="0"/>
        <v>0</v>
      </c>
      <c r="AC17" s="967">
        <f t="shared" si="0"/>
        <v>0</v>
      </c>
      <c r="AE17" s="176"/>
      <c r="AF17" s="176"/>
      <c r="AG17" s="176"/>
      <c r="AH17" s="176"/>
      <c r="AI17" s="6"/>
      <c r="AJ17" s="176"/>
    </row>
    <row r="18" spans="1:36" x14ac:dyDescent="0.25">
      <c r="A18" s="31" t="s">
        <v>416</v>
      </c>
      <c r="B18" s="132" t="s">
        <v>417</v>
      </c>
      <c r="C18" s="219">
        <v>0</v>
      </c>
      <c r="D18" s="925">
        <v>0</v>
      </c>
      <c r="E18" s="925">
        <v>0</v>
      </c>
      <c r="F18" s="925">
        <v>0</v>
      </c>
      <c r="G18" s="925">
        <v>0</v>
      </c>
      <c r="H18" s="925">
        <v>0</v>
      </c>
      <c r="I18" s="948">
        <v>0</v>
      </c>
      <c r="J18" s="939">
        <f t="shared" si="4"/>
        <v>0</v>
      </c>
      <c r="K18" s="1045"/>
      <c r="L18" s="925">
        <v>0</v>
      </c>
      <c r="M18" s="925">
        <v>0</v>
      </c>
      <c r="N18" s="925">
        <v>0</v>
      </c>
      <c r="O18" s="925">
        <v>0</v>
      </c>
      <c r="P18" s="925">
        <v>0</v>
      </c>
      <c r="Q18" s="925">
        <v>0</v>
      </c>
      <c r="R18" s="948">
        <v>0</v>
      </c>
      <c r="S18" s="939">
        <f t="shared" si="5"/>
        <v>0</v>
      </c>
      <c r="T18" s="1045"/>
      <c r="V18" s="967">
        <f t="shared" ref="V18" si="6">IF(AND(C18=0,L18=0),0,IF(AND(C18=0,L18&gt;0),1,IF(AND(C18=0,L18&lt;0),-1,(L18-C18)/ABS(C18))))</f>
        <v>0</v>
      </c>
      <c r="W18" s="967">
        <f t="shared" ref="W18" si="7">IF(AND(D18=0,M18=0),0,IF(AND(D18=0,M18&gt;0),1,IF(AND(D18=0,M18&lt;0),-1,(M18-D18)/ABS(D18))))</f>
        <v>0</v>
      </c>
      <c r="X18" s="967">
        <f t="shared" ref="X18" si="8">IF(AND(E18=0,N18=0),0,IF(AND(E18=0,N18&gt;0),1,IF(AND(E18=0,N18&lt;0),-1,(N18-E18)/ABS(E18))))</f>
        <v>0</v>
      </c>
      <c r="Y18" s="967">
        <f t="shared" ref="Y18" si="9">IF(AND(F18=0,O18=0),0,IF(AND(F18=0,O18&gt;0),1,IF(AND(F18=0,O18&lt;0),-1,(O18-F18)/ABS(F18))))</f>
        <v>0</v>
      </c>
      <c r="Z18" s="967">
        <f t="shared" ref="Z18" si="10">IF(AND(G18=0,P18=0),0,IF(AND(G18=0,P18&gt;0),1,IF(AND(G18=0,P18&lt;0),-1,(P18-G18)/ABS(G18))))</f>
        <v>0</v>
      </c>
      <c r="AA18" s="967">
        <f t="shared" ref="AA18" si="11">IF(AND(H18=0,Q18=0),0,IF(AND(H18=0,Q18&gt;0),1,IF(AND(H18=0,Q18&lt;0),-1,(Q18-H18)/ABS(H18))))</f>
        <v>0</v>
      </c>
      <c r="AB18" s="967">
        <f t="shared" ref="AB18" si="12">IF(AND(I18=0,R18=0),0,IF(AND(I18=0,R18&gt;0),1,IF(AND(I18=0,R18&lt;0),-1,(R18-I18)/ABS(I18))))</f>
        <v>0</v>
      </c>
      <c r="AC18" s="967">
        <f t="shared" ref="AC18" si="13">IF(AND(J18=0,S18=0),0,IF(AND(J18=0,S18&gt;0),1,IF(AND(J18=0,S18&lt;0),-1,(S18-J18)/ABS(J18))))</f>
        <v>0</v>
      </c>
      <c r="AE18" s="176"/>
      <c r="AF18" s="176"/>
      <c r="AG18" s="176"/>
      <c r="AH18" s="176"/>
      <c r="AI18" s="6"/>
      <c r="AJ18" s="176"/>
    </row>
    <row r="19" spans="1:36" x14ac:dyDescent="0.25">
      <c r="A19" s="941" t="s">
        <v>418</v>
      </c>
      <c r="B19" s="942" t="s">
        <v>444</v>
      </c>
      <c r="C19" s="943">
        <f>SUM(C12:C18)</f>
        <v>0</v>
      </c>
      <c r="D19" s="944">
        <f t="shared" ref="D19:J19" si="14">SUM(D12:D18)</f>
        <v>0</v>
      </c>
      <c r="E19" s="944">
        <f t="shared" si="14"/>
        <v>0</v>
      </c>
      <c r="F19" s="944">
        <f t="shared" si="14"/>
        <v>0</v>
      </c>
      <c r="G19" s="944">
        <f t="shared" si="14"/>
        <v>0</v>
      </c>
      <c r="H19" s="944">
        <f t="shared" si="14"/>
        <v>0</v>
      </c>
      <c r="I19" s="945">
        <f t="shared" si="14"/>
        <v>0</v>
      </c>
      <c r="J19" s="946">
        <f t="shared" si="14"/>
        <v>0</v>
      </c>
      <c r="K19" s="1046"/>
      <c r="L19" s="944">
        <f t="shared" ref="L19" si="15">SUM(L12:L18)</f>
        <v>0</v>
      </c>
      <c r="M19" s="944">
        <f t="shared" ref="M19" si="16">SUM(M12:M18)</f>
        <v>0</v>
      </c>
      <c r="N19" s="944">
        <f t="shared" ref="N19" si="17">SUM(N12:N18)</f>
        <v>0</v>
      </c>
      <c r="O19" s="944">
        <f t="shared" ref="O19" si="18">SUM(O12:O18)</f>
        <v>0</v>
      </c>
      <c r="P19" s="944">
        <f t="shared" ref="P19" si="19">SUM(P12:P18)</f>
        <v>0</v>
      </c>
      <c r="Q19" s="944">
        <f t="shared" ref="Q19" si="20">SUM(Q12:Q18)</f>
        <v>0</v>
      </c>
      <c r="R19" s="945">
        <f t="shared" ref="R19" si="21">SUM(R12:R18)</f>
        <v>0</v>
      </c>
      <c r="S19" s="940">
        <f t="shared" ref="S19" si="22">SUM(S12:S18)</f>
        <v>0</v>
      </c>
      <c r="T19" s="1046"/>
      <c r="V19" s="1053">
        <f t="shared" si="1"/>
        <v>0</v>
      </c>
      <c r="W19" s="1053">
        <f t="shared" si="0"/>
        <v>0</v>
      </c>
      <c r="X19" s="1053">
        <f t="shared" si="0"/>
        <v>0</v>
      </c>
      <c r="Y19" s="1053">
        <f t="shared" si="0"/>
        <v>0</v>
      </c>
      <c r="Z19" s="1053">
        <f t="shared" si="0"/>
        <v>0</v>
      </c>
      <c r="AA19" s="1053">
        <f t="shared" si="0"/>
        <v>0</v>
      </c>
      <c r="AB19" s="1053">
        <f t="shared" si="0"/>
        <v>0</v>
      </c>
      <c r="AC19" s="1053">
        <f t="shared" si="0"/>
        <v>0</v>
      </c>
      <c r="AE19" s="176"/>
      <c r="AF19" s="176"/>
      <c r="AG19" s="176"/>
      <c r="AH19" s="176"/>
      <c r="AI19" s="6"/>
      <c r="AJ19" s="176"/>
    </row>
    <row r="20" spans="1:36" x14ac:dyDescent="0.25">
      <c r="A20" s="931"/>
      <c r="B20" s="42"/>
      <c r="C20" s="326"/>
      <c r="D20" s="326"/>
      <c r="E20" s="326"/>
      <c r="F20" s="326"/>
      <c r="G20" s="326"/>
      <c r="H20" s="326"/>
      <c r="I20" s="326"/>
      <c r="J20" s="326"/>
      <c r="K20" s="1043"/>
      <c r="L20" s="326"/>
      <c r="M20" s="326"/>
      <c r="N20" s="326"/>
      <c r="O20" s="326"/>
      <c r="P20" s="326"/>
      <c r="Q20" s="326"/>
      <c r="R20" s="326"/>
      <c r="S20" s="326"/>
      <c r="T20" s="1047"/>
      <c r="V20" s="1054"/>
      <c r="W20" s="1054"/>
      <c r="X20" s="1054"/>
      <c r="Y20" s="1054"/>
      <c r="Z20" s="1054"/>
      <c r="AA20" s="1054"/>
      <c r="AB20" s="1054"/>
      <c r="AC20" s="1054"/>
    </row>
    <row r="21" spans="1:36" ht="46.5" customHeight="1" x14ac:dyDescent="0.25">
      <c r="A21" s="1779" t="s">
        <v>871</v>
      </c>
      <c r="B21" s="1780"/>
      <c r="C21" s="1780"/>
      <c r="D21" s="1780"/>
      <c r="E21" s="1780"/>
      <c r="F21" s="1780"/>
      <c r="G21" s="1780"/>
      <c r="H21" s="1780"/>
      <c r="I21" s="1780"/>
      <c r="J21" s="1780"/>
      <c r="K21" s="1781"/>
      <c r="L21" s="1780"/>
      <c r="M21" s="1780"/>
      <c r="N21" s="1780"/>
      <c r="O21" s="1780"/>
      <c r="P21" s="1780"/>
      <c r="Q21" s="1780"/>
      <c r="R21" s="1780"/>
      <c r="S21" s="1780"/>
      <c r="T21" s="1782"/>
      <c r="V21" s="3"/>
      <c r="W21" s="3"/>
      <c r="X21" s="3"/>
      <c r="Y21" s="3"/>
      <c r="Z21" s="3"/>
      <c r="AA21" s="3"/>
      <c r="AB21" s="3"/>
      <c r="AC21" s="3"/>
    </row>
    <row r="22" spans="1:36" ht="40.5" customHeight="1" x14ac:dyDescent="0.25">
      <c r="A22" s="950" t="s">
        <v>813</v>
      </c>
      <c r="B22" s="932"/>
      <c r="C22" s="1783" t="s">
        <v>454</v>
      </c>
      <c r="D22" s="1784"/>
      <c r="E22" s="1784"/>
      <c r="F22" s="1784"/>
      <c r="G22" s="1784"/>
      <c r="H22" s="1784"/>
      <c r="I22" s="1784"/>
      <c r="J22" s="1784"/>
      <c r="K22" s="1077"/>
      <c r="L22" s="1784" t="s">
        <v>454</v>
      </c>
      <c r="M22" s="1784"/>
      <c r="N22" s="1784"/>
      <c r="O22" s="1784"/>
      <c r="P22" s="1784"/>
      <c r="Q22" s="1784"/>
      <c r="R22" s="1784"/>
      <c r="S22" s="1784"/>
      <c r="T22" s="1077"/>
      <c r="V22" s="800"/>
      <c r="W22" s="800"/>
      <c r="X22" s="800"/>
      <c r="Y22" s="800"/>
      <c r="Z22" s="800"/>
      <c r="AA22" s="800"/>
      <c r="AB22" s="800"/>
      <c r="AC22" s="800"/>
      <c r="AE22" s="176"/>
      <c r="AF22" s="176"/>
      <c r="AG22" s="176"/>
      <c r="AH22" s="176"/>
      <c r="AI22" s="1229"/>
      <c r="AJ22" s="176"/>
    </row>
    <row r="23" spans="1:36" x14ac:dyDescent="0.25">
      <c r="A23" s="933"/>
      <c r="B23" s="934"/>
      <c r="C23" s="643"/>
      <c r="D23" s="644"/>
      <c r="E23" s="644"/>
      <c r="F23" s="644"/>
      <c r="G23" s="644"/>
      <c r="H23" s="644"/>
      <c r="I23" s="644"/>
      <c r="J23" s="645"/>
      <c r="K23" s="935" t="s">
        <v>442</v>
      </c>
      <c r="L23" s="643"/>
      <c r="M23" s="644"/>
      <c r="N23" s="644"/>
      <c r="O23" s="644"/>
      <c r="P23" s="644"/>
      <c r="Q23" s="644"/>
      <c r="R23" s="644"/>
      <c r="S23" s="937"/>
      <c r="T23" s="936" t="s">
        <v>442</v>
      </c>
      <c r="V23" s="800"/>
      <c r="W23" s="800"/>
      <c r="X23" s="800"/>
      <c r="Y23" s="800"/>
      <c r="Z23" s="800"/>
      <c r="AA23" s="800"/>
      <c r="AB23" s="800"/>
      <c r="AC23" s="800"/>
    </row>
    <row r="24" spans="1:36" x14ac:dyDescent="0.25">
      <c r="A24" s="28" t="s">
        <v>873</v>
      </c>
      <c r="B24" s="949" t="s">
        <v>455</v>
      </c>
      <c r="C24" s="656"/>
      <c r="D24" s="657"/>
      <c r="E24" s="657"/>
      <c r="F24" s="657"/>
      <c r="G24" s="657"/>
      <c r="H24" s="657"/>
      <c r="I24" s="657"/>
      <c r="J24" s="658"/>
      <c r="K24" s="923"/>
      <c r="L24" s="656"/>
      <c r="M24" s="657"/>
      <c r="N24" s="657"/>
      <c r="O24" s="657"/>
      <c r="P24" s="657"/>
      <c r="Q24" s="657"/>
      <c r="R24" s="657"/>
      <c r="S24" s="658"/>
      <c r="T24" s="924"/>
      <c r="V24" s="800"/>
      <c r="W24" s="800"/>
      <c r="X24" s="800"/>
      <c r="Y24" s="800"/>
      <c r="Z24" s="800"/>
      <c r="AA24" s="800"/>
      <c r="AB24" s="800"/>
      <c r="AC24" s="800"/>
      <c r="AE24" s="176"/>
      <c r="AF24" s="176"/>
      <c r="AG24" s="176"/>
      <c r="AH24" s="176"/>
      <c r="AI24" s="6"/>
      <c r="AJ24" s="176"/>
    </row>
    <row r="25" spans="1:36" x14ac:dyDescent="0.25">
      <c r="V25" s="800"/>
    </row>
    <row r="26" spans="1:36" x14ac:dyDescent="0.25">
      <c r="V26" s="800"/>
    </row>
    <row r="27" spans="1:36" x14ac:dyDescent="0.25">
      <c r="A27" s="1220"/>
      <c r="B27" s="1221"/>
      <c r="C27" s="1785"/>
      <c r="D27" s="1785"/>
      <c r="E27" s="1785"/>
      <c r="F27" s="1785"/>
      <c r="G27" s="1785"/>
      <c r="H27" s="1785"/>
      <c r="I27" s="1785"/>
      <c r="J27" s="1785"/>
      <c r="K27" s="1785"/>
      <c r="L27" s="1785"/>
      <c r="M27" s="1785"/>
      <c r="N27" s="1785"/>
      <c r="O27" s="1785"/>
      <c r="P27" s="1785"/>
      <c r="Q27" s="1785"/>
      <c r="R27" s="1785"/>
      <c r="S27" s="1785"/>
      <c r="T27" s="1785"/>
      <c r="V27" s="800"/>
    </row>
    <row r="28" spans="1:36" x14ac:dyDescent="0.25">
      <c r="A28" s="1220"/>
      <c r="B28" s="1221"/>
      <c r="C28" s="1785"/>
      <c r="D28" s="1785"/>
      <c r="E28" s="1785"/>
      <c r="F28" s="1785"/>
      <c r="G28" s="1785"/>
      <c r="H28" s="1785"/>
      <c r="I28" s="1785"/>
      <c r="J28" s="1785"/>
      <c r="K28" s="1785"/>
      <c r="L28" s="1785"/>
      <c r="M28" s="1785"/>
      <c r="N28" s="1785"/>
      <c r="O28" s="1785"/>
      <c r="P28" s="1785"/>
      <c r="Q28" s="1785"/>
      <c r="R28" s="1785"/>
      <c r="S28" s="1785"/>
      <c r="T28" s="1785"/>
      <c r="V28" s="800"/>
    </row>
    <row r="29" spans="1:36" x14ac:dyDescent="0.25">
      <c r="A29" s="1220"/>
      <c r="B29" s="1221"/>
      <c r="C29" s="1230"/>
      <c r="D29" s="1230"/>
      <c r="E29" s="1230"/>
      <c r="F29" s="1230"/>
      <c r="G29" s="1230"/>
      <c r="H29" s="1230"/>
      <c r="I29" s="1230"/>
      <c r="J29" s="1230"/>
      <c r="K29" s="1230"/>
      <c r="L29" s="1230"/>
      <c r="M29" s="1230"/>
      <c r="N29" s="1230"/>
      <c r="O29" s="1230"/>
      <c r="P29" s="1230"/>
      <c r="Q29" s="1230"/>
      <c r="R29" s="1230"/>
      <c r="S29" s="1230"/>
      <c r="T29" s="1230"/>
      <c r="V29" s="800"/>
    </row>
    <row r="30" spans="1:36" x14ac:dyDescent="0.25">
      <c r="A30" s="307"/>
      <c r="B30" s="1204"/>
      <c r="V30" s="3"/>
    </row>
    <row r="31" spans="1:36" x14ac:dyDescent="0.25">
      <c r="A31" s="307"/>
      <c r="B31" s="1204"/>
      <c r="V31" s="800"/>
    </row>
    <row r="32" spans="1:36" x14ac:dyDescent="0.25">
      <c r="A32" s="307"/>
      <c r="B32" s="1204"/>
    </row>
    <row r="33" spans="1:43" x14ac:dyDescent="0.25">
      <c r="A33" s="307"/>
      <c r="B33" s="1204"/>
    </row>
    <row r="34" spans="1:43" x14ac:dyDescent="0.25">
      <c r="A34" s="307"/>
      <c r="B34" s="1204"/>
    </row>
    <row r="35" spans="1:43" x14ac:dyDescent="0.25">
      <c r="A35" s="307"/>
      <c r="B35" s="1204"/>
    </row>
    <row r="36" spans="1:43" x14ac:dyDescent="0.25">
      <c r="A36" s="307"/>
      <c r="B36" s="1204"/>
    </row>
    <row r="37" spans="1:43" x14ac:dyDescent="0.25">
      <c r="A37" s="307"/>
      <c r="B37" s="1204"/>
    </row>
    <row r="38" spans="1:43" ht="34.5" customHeight="1" x14ac:dyDescent="0.25">
      <c r="A38" s="307"/>
      <c r="B38" s="1204"/>
    </row>
    <row r="39" spans="1:43" x14ac:dyDescent="0.25">
      <c r="A39" s="307"/>
      <c r="B39" s="1204"/>
    </row>
    <row r="41" spans="1:43" x14ac:dyDescent="0.25">
      <c r="A41" s="1220"/>
      <c r="B41" s="1221"/>
      <c r="C41" s="1785"/>
      <c r="D41" s="1785"/>
      <c r="E41" s="1785"/>
      <c r="F41" s="1785"/>
      <c r="G41" s="1785"/>
      <c r="H41" s="1785"/>
      <c r="I41" s="1785"/>
      <c r="J41" s="1785"/>
      <c r="K41" s="1785"/>
      <c r="L41" s="1785"/>
      <c r="M41" s="1785"/>
      <c r="N41" s="1785"/>
      <c r="O41" s="1785"/>
      <c r="P41" s="1785"/>
      <c r="Q41" s="1785"/>
      <c r="R41" s="1785"/>
      <c r="S41" s="1785"/>
      <c r="T41" s="1785"/>
      <c r="U41" s="1778"/>
      <c r="V41" s="1778"/>
      <c r="W41" s="1778"/>
      <c r="X41" s="1778"/>
      <c r="Y41" s="1778"/>
    </row>
    <row r="42" spans="1:43" x14ac:dyDescent="0.25">
      <c r="A42" s="1220"/>
      <c r="B42" s="1221"/>
      <c r="C42" s="1785"/>
      <c r="D42" s="1785"/>
      <c r="E42" s="1785"/>
      <c r="F42" s="1785"/>
      <c r="G42" s="1785"/>
      <c r="H42" s="1785"/>
      <c r="I42" s="1785"/>
      <c r="J42" s="1785"/>
      <c r="K42" s="1785"/>
      <c r="L42" s="1785"/>
      <c r="M42" s="1785"/>
      <c r="N42" s="1785"/>
      <c r="O42" s="1785"/>
      <c r="P42" s="1785"/>
      <c r="Q42" s="1785"/>
      <c r="R42" s="1785"/>
      <c r="S42" s="1785"/>
      <c r="T42" s="1785"/>
      <c r="U42" s="1778"/>
      <c r="V42" s="1778"/>
      <c r="W42" s="1778"/>
      <c r="X42" s="1778"/>
      <c r="Y42" s="1778"/>
    </row>
    <row r="43" spans="1:43" x14ac:dyDescent="0.25">
      <c r="A43" s="1220"/>
      <c r="B43" s="1221"/>
      <c r="C43" s="1230"/>
      <c r="D43" s="1230"/>
      <c r="E43" s="1230"/>
      <c r="F43" s="1230"/>
      <c r="G43" s="1230"/>
      <c r="H43" s="1230"/>
      <c r="I43" s="1230"/>
      <c r="J43" s="1230"/>
      <c r="K43" s="1230"/>
      <c r="L43" s="1230"/>
      <c r="M43" s="1230"/>
      <c r="N43" s="1230"/>
      <c r="O43" s="1230"/>
      <c r="P43" s="1230"/>
      <c r="Q43" s="1230"/>
      <c r="R43" s="1230"/>
      <c r="S43" s="1230"/>
      <c r="T43" s="1230"/>
      <c r="U43" s="1778"/>
      <c r="V43" s="1778"/>
      <c r="W43" s="1778"/>
      <c r="X43" s="1778"/>
      <c r="Y43" s="1778"/>
    </row>
    <row r="46" spans="1:43" s="3" customFormat="1" ht="13.5" x14ac:dyDescent="0.2">
      <c r="A46" s="6"/>
      <c r="B46" s="6"/>
      <c r="C46" s="175"/>
      <c r="D46" s="175"/>
      <c r="E46" s="175"/>
      <c r="F46" s="175"/>
      <c r="G46" s="175"/>
      <c r="H46" s="175"/>
      <c r="I46" s="175"/>
      <c r="J46" s="175"/>
      <c r="K46" s="175"/>
      <c r="L46" s="175"/>
      <c r="M46" s="175"/>
      <c r="N46" s="175"/>
      <c r="O46" s="175"/>
      <c r="P46" s="175"/>
      <c r="Q46" s="175"/>
      <c r="R46" s="175"/>
      <c r="S46" s="175"/>
      <c r="T46" s="175"/>
      <c r="AM46" s="176"/>
      <c r="AN46" s="176"/>
      <c r="AO46" s="176"/>
      <c r="AP46" s="6"/>
      <c r="AQ46" s="417" t="s">
        <v>2</v>
      </c>
    </row>
    <row r="47" spans="1:43" s="6" customFormat="1" ht="13.5" x14ac:dyDescent="0.2">
      <c r="C47" s="46"/>
      <c r="D47" s="46"/>
      <c r="E47" s="46"/>
      <c r="F47" s="46"/>
      <c r="G47" s="46"/>
      <c r="H47" s="46"/>
      <c r="I47" s="46"/>
      <c r="J47" s="46"/>
      <c r="K47" s="46"/>
      <c r="L47" s="46"/>
      <c r="M47" s="46"/>
      <c r="N47" s="46"/>
      <c r="O47" s="46"/>
      <c r="P47" s="46"/>
      <c r="Q47" s="46"/>
      <c r="R47" s="46"/>
      <c r="S47" s="46"/>
      <c r="T47" s="46"/>
      <c r="AM47" s="176" t="s">
        <v>69</v>
      </c>
      <c r="AN47" s="389"/>
      <c r="AO47" s="176"/>
      <c r="AQ47" s="146" t="s">
        <v>456</v>
      </c>
    </row>
    <row r="48" spans="1:43" x14ac:dyDescent="0.25">
      <c r="AN48" s="364"/>
    </row>
  </sheetData>
  <mergeCells count="27">
    <mergeCell ref="W5:AB5"/>
    <mergeCell ref="W6:AB8"/>
    <mergeCell ref="L8:T8"/>
    <mergeCell ref="U41:Y43"/>
    <mergeCell ref="A21:T21"/>
    <mergeCell ref="C22:J22"/>
    <mergeCell ref="L22:S22"/>
    <mergeCell ref="C42:K42"/>
    <mergeCell ref="L42:T42"/>
    <mergeCell ref="C27:K27"/>
    <mergeCell ref="L27:T27"/>
    <mergeCell ref="C28:K28"/>
    <mergeCell ref="L28:T28"/>
    <mergeCell ref="C41:K41"/>
    <mergeCell ref="L41:T41"/>
    <mergeCell ref="G1:H1"/>
    <mergeCell ref="C8:K8"/>
    <mergeCell ref="A8:B8"/>
    <mergeCell ref="C4:T4"/>
    <mergeCell ref="L5:T5"/>
    <mergeCell ref="L6:T6"/>
    <mergeCell ref="L7:T7"/>
    <mergeCell ref="A4:B5"/>
    <mergeCell ref="C5:K5"/>
    <mergeCell ref="C6:K6"/>
    <mergeCell ref="C7:K7"/>
    <mergeCell ref="A1:B1"/>
  </mergeCells>
  <phoneticPr fontId="33" type="noConversion"/>
  <conditionalFormatting sqref="C12:J19 K22 K24">
    <cfRule type="expression" dxfId="144" priority="4">
      <formula>IF(YEAR3_TOGGLE=0,1,0)</formula>
    </cfRule>
  </conditionalFormatting>
  <conditionalFormatting sqref="L12:S19 T22 T24">
    <cfRule type="expression" dxfId="143" priority="11">
      <formula>IF(YEAR4_TOGGLE=0,1,0)</formula>
    </cfRule>
  </conditionalFormatting>
  <conditionalFormatting sqref="L12:S19 T24 C12:J19 K24">
    <cfRule type="cellIs" dxfId="142" priority="42" operator="equal">
      <formula>0</formula>
    </cfRule>
  </conditionalFormatting>
  <conditionalFormatting sqref="V12:AC19 V24:AC24">
    <cfRule type="expression" dxfId="141" priority="1">
      <formula>IF(OR(YEAR3_TOGGLE=0, YEAR4_TOGGLE=0),1,0)</formula>
    </cfRule>
    <cfRule type="expression" dxfId="140" priority="2">
      <formula>IF(ABS(V12)&gt;=0.1,1,0)</formula>
    </cfRule>
    <cfRule type="cellIs" dxfId="139" priority="3" operator="equal">
      <formula>0</formula>
    </cfRule>
  </conditionalFormatting>
  <dataValidations disablePrompts="1" count="1">
    <dataValidation type="list" showInputMessage="1" showErrorMessage="1" sqref="K22 T22" xr:uid="{4795FD2D-B338-4445-9BA7-8675BC965EF2}">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6"/>
  <dimension ref="A1:W188"/>
  <sheetViews>
    <sheetView showGridLines="0" zoomScale="70" zoomScaleNormal="70" workbookViewId="0">
      <selection sqref="A1:B1"/>
    </sheetView>
  </sheetViews>
  <sheetFormatPr defaultColWidth="9" defaultRowHeight="13.5" x14ac:dyDescent="0.2"/>
  <cols>
    <col min="1" max="1" width="5.85546875" style="2" customWidth="1"/>
    <col min="2" max="2" width="59.28515625" style="1" customWidth="1"/>
    <col min="3" max="3" width="13" style="1" customWidth="1"/>
    <col min="4" max="5" width="10.28515625" style="1" customWidth="1"/>
    <col min="6" max="6" width="17.85546875" style="1" bestFit="1" customWidth="1"/>
    <col min="7" max="7" width="14.85546875" style="1" customWidth="1"/>
    <col min="8" max="8" width="16.28515625" style="1" bestFit="1" customWidth="1"/>
    <col min="9" max="9" width="17" style="4" customWidth="1"/>
    <col min="10" max="10" width="15.85546875" style="1" bestFit="1" customWidth="1"/>
    <col min="11" max="11" width="9" style="1"/>
    <col min="12" max="12" width="5.85546875" style="1" customWidth="1"/>
    <col min="13" max="13" width="59.28515625" style="1" customWidth="1"/>
    <col min="14" max="14" width="13" style="1" customWidth="1"/>
    <col min="15" max="15" width="10.28515625" style="1" customWidth="1"/>
    <col min="16" max="16" width="10.28515625" style="46" customWidth="1"/>
    <col min="17" max="17" width="17.85546875" style="1" bestFit="1" customWidth="1"/>
    <col min="18" max="18" width="14.85546875" style="1" customWidth="1"/>
    <col min="19" max="19" width="16.28515625" style="1" bestFit="1" customWidth="1"/>
    <col min="20" max="20" width="17" style="1" customWidth="1"/>
    <col min="21" max="21" width="15.85546875" style="1" bestFit="1" customWidth="1"/>
    <col min="22" max="16384" width="9" style="1"/>
  </cols>
  <sheetData>
    <row r="1" spans="1:23" ht="15.75" x14ac:dyDescent="0.25">
      <c r="A1" s="1662" t="s">
        <v>829</v>
      </c>
      <c r="B1" s="1662"/>
      <c r="L1" s="1662" t="s">
        <v>830</v>
      </c>
      <c r="M1" s="1662"/>
      <c r="P1" s="1"/>
      <c r="T1" s="4"/>
    </row>
    <row r="2" spans="1:23" customFormat="1" ht="15" x14ac:dyDescent="0.25">
      <c r="A2" s="1211"/>
      <c r="B2" s="1211"/>
      <c r="L2" s="1211"/>
      <c r="M2" s="1211"/>
      <c r="V2" s="1"/>
      <c r="W2" s="1"/>
    </row>
    <row r="3" spans="1:23" ht="15" customHeight="1" x14ac:dyDescent="0.2">
      <c r="A3" s="1"/>
      <c r="P3" s="1"/>
      <c r="T3" s="4"/>
    </row>
    <row r="4" spans="1:23" ht="15.75" customHeight="1" x14ac:dyDescent="0.2">
      <c r="A4" s="1700" t="s">
        <v>457</v>
      </c>
      <c r="B4" s="1701"/>
      <c r="C4" s="1704" t="s">
        <v>815</v>
      </c>
      <c r="D4" s="1704"/>
      <c r="E4" s="1704"/>
      <c r="F4" s="1704"/>
      <c r="G4" s="1704"/>
      <c r="H4" s="1704"/>
      <c r="I4" s="1704"/>
      <c r="J4" s="1705"/>
      <c r="L4" s="1700" t="s">
        <v>457</v>
      </c>
      <c r="M4" s="1701"/>
      <c r="N4" s="1704" t="str">
        <f>"Last audited year - Financial year ending: 2023 (Year 2)"</f>
        <v>Last audited year - Financial year ending: 2023 (Year 2)</v>
      </c>
      <c r="O4" s="1704"/>
      <c r="P4" s="1704"/>
      <c r="Q4" s="1704"/>
      <c r="R4" s="1704"/>
      <c r="S4" s="1704"/>
      <c r="T4" s="1704"/>
      <c r="U4" s="1705"/>
    </row>
    <row r="5" spans="1:23" x14ac:dyDescent="0.2">
      <c r="A5" s="1702"/>
      <c r="B5" s="1703"/>
      <c r="C5" s="116">
        <v>1</v>
      </c>
      <c r="D5" s="116">
        <v>2</v>
      </c>
      <c r="E5" s="116">
        <v>3</v>
      </c>
      <c r="F5" s="116">
        <v>4</v>
      </c>
      <c r="G5" s="116">
        <v>5</v>
      </c>
      <c r="H5" s="116">
        <v>6</v>
      </c>
      <c r="I5" s="117">
        <v>7</v>
      </c>
      <c r="J5" s="118">
        <v>8</v>
      </c>
      <c r="L5" s="1702"/>
      <c r="M5" s="1703"/>
      <c r="N5" s="116">
        <v>1</v>
      </c>
      <c r="O5" s="116">
        <v>2</v>
      </c>
      <c r="P5" s="116">
        <v>3</v>
      </c>
      <c r="Q5" s="116">
        <v>4</v>
      </c>
      <c r="R5" s="116">
        <v>5</v>
      </c>
      <c r="S5" s="116">
        <v>6</v>
      </c>
      <c r="T5" s="117">
        <v>7</v>
      </c>
      <c r="U5" s="118">
        <v>8</v>
      </c>
    </row>
    <row r="6" spans="1:23" ht="39.75" customHeight="1" x14ac:dyDescent="0.2">
      <c r="A6" s="98"/>
      <c r="B6" s="61"/>
      <c r="C6" s="102" t="s">
        <v>458</v>
      </c>
      <c r="D6" s="102" t="s">
        <v>459</v>
      </c>
      <c r="E6" s="102" t="s">
        <v>460</v>
      </c>
      <c r="F6" s="102" t="s">
        <v>38</v>
      </c>
      <c r="G6" s="102" t="s">
        <v>40</v>
      </c>
      <c r="H6" s="102" t="s">
        <v>42</v>
      </c>
      <c r="I6" s="102" t="s">
        <v>44</v>
      </c>
      <c r="J6" s="103" t="s">
        <v>46</v>
      </c>
      <c r="L6" s="98"/>
      <c r="M6" s="61"/>
      <c r="N6" s="102" t="s">
        <v>458</v>
      </c>
      <c r="O6" s="102" t="s">
        <v>459</v>
      </c>
      <c r="P6" s="102" t="s">
        <v>460</v>
      </c>
      <c r="Q6" s="102" t="s">
        <v>38</v>
      </c>
      <c r="R6" s="102" t="s">
        <v>40</v>
      </c>
      <c r="S6" s="102" t="s">
        <v>42</v>
      </c>
      <c r="T6" s="102" t="s">
        <v>44</v>
      </c>
      <c r="U6" s="103" t="s">
        <v>46</v>
      </c>
    </row>
    <row r="7" spans="1:23" ht="15" customHeight="1" x14ac:dyDescent="0.2">
      <c r="A7" s="34">
        <v>1</v>
      </c>
      <c r="B7" s="44" t="s">
        <v>308</v>
      </c>
      <c r="C7" s="394" t="s">
        <v>19</v>
      </c>
      <c r="D7" s="394" t="s">
        <v>19</v>
      </c>
      <c r="E7" s="394" t="s">
        <v>19</v>
      </c>
      <c r="F7" s="1122" t="s">
        <v>19</v>
      </c>
      <c r="G7" s="394" t="s">
        <v>19</v>
      </c>
      <c r="H7" s="394" t="s">
        <v>19</v>
      </c>
      <c r="I7" s="1122" t="s">
        <v>19</v>
      </c>
      <c r="J7" s="395" t="s">
        <v>19</v>
      </c>
      <c r="L7" s="34">
        <v>1</v>
      </c>
      <c r="M7" s="44" t="s">
        <v>308</v>
      </c>
      <c r="N7" s="394" t="s">
        <v>19</v>
      </c>
      <c r="O7" s="394" t="s">
        <v>19</v>
      </c>
      <c r="P7" s="394" t="s">
        <v>19</v>
      </c>
      <c r="Q7" s="394" t="s">
        <v>19</v>
      </c>
      <c r="R7" s="394" t="s">
        <v>19</v>
      </c>
      <c r="S7" s="394" t="s">
        <v>19</v>
      </c>
      <c r="T7" s="394" t="s">
        <v>19</v>
      </c>
      <c r="U7" s="395" t="s">
        <v>19</v>
      </c>
    </row>
    <row r="8" spans="1:23" ht="15" customHeight="1" x14ac:dyDescent="0.2">
      <c r="A8" s="7" t="s">
        <v>20</v>
      </c>
      <c r="B8" s="108" t="s">
        <v>309</v>
      </c>
      <c r="C8" s="217">
        <v>0</v>
      </c>
      <c r="D8" s="217">
        <v>0</v>
      </c>
      <c r="E8" s="1112">
        <f>SUM(C8:D8)</f>
        <v>0</v>
      </c>
      <c r="F8" s="1126">
        <v>0</v>
      </c>
      <c r="G8" s="1116">
        <v>0</v>
      </c>
      <c r="H8" s="1131">
        <v>0</v>
      </c>
      <c r="I8" s="1126"/>
      <c r="J8" s="1137">
        <f>SUM(E8,G8:H8)</f>
        <v>0</v>
      </c>
      <c r="L8" s="7" t="s">
        <v>20</v>
      </c>
      <c r="M8" s="108" t="s">
        <v>309</v>
      </c>
      <c r="N8" s="217">
        <v>0</v>
      </c>
      <c r="O8" s="217">
        <v>0</v>
      </c>
      <c r="P8" s="218">
        <f>SUM(N8:O8)</f>
        <v>0</v>
      </c>
      <c r="Q8" s="1543">
        <v>0</v>
      </c>
      <c r="R8" s="217">
        <v>0</v>
      </c>
      <c r="S8" s="217">
        <v>0</v>
      </c>
      <c r="T8" s="1543"/>
      <c r="U8" s="218">
        <f>SUM(P8,R8:S8)</f>
        <v>0</v>
      </c>
    </row>
    <row r="9" spans="1:23" ht="15" customHeight="1" x14ac:dyDescent="0.2">
      <c r="A9" s="9" t="s">
        <v>22</v>
      </c>
      <c r="B9" s="109" t="s">
        <v>310</v>
      </c>
      <c r="C9" s="222">
        <v>0</v>
      </c>
      <c r="D9" s="222">
        <v>0</v>
      </c>
      <c r="E9" s="1113">
        <f t="shared" ref="E9:E52" si="0">SUM(C9:D9)</f>
        <v>0</v>
      </c>
      <c r="F9" s="1127">
        <v>0</v>
      </c>
      <c r="G9" s="1117">
        <v>0</v>
      </c>
      <c r="H9" s="1132">
        <v>0</v>
      </c>
      <c r="I9" s="1127"/>
      <c r="J9" s="1138">
        <f t="shared" ref="J9:J52" si="1">SUM(E9,G9:H9)</f>
        <v>0</v>
      </c>
      <c r="L9" s="9" t="s">
        <v>22</v>
      </c>
      <c r="M9" s="109" t="s">
        <v>310</v>
      </c>
      <c r="N9" s="222">
        <v>0</v>
      </c>
      <c r="O9" s="222">
        <v>0</v>
      </c>
      <c r="P9" s="223">
        <f t="shared" ref="P9:P52" si="2">SUM(N9:O9)</f>
        <v>0</v>
      </c>
      <c r="Q9" s="1544">
        <v>0</v>
      </c>
      <c r="R9" s="222">
        <v>0</v>
      </c>
      <c r="S9" s="222">
        <v>0</v>
      </c>
      <c r="T9" s="1544"/>
      <c r="U9" s="223">
        <f t="shared" ref="U9:U52" si="3">SUM(P9,R9:S9)</f>
        <v>0</v>
      </c>
    </row>
    <row r="10" spans="1:23" ht="15" customHeight="1" x14ac:dyDescent="0.2">
      <c r="A10" s="9" t="s">
        <v>24</v>
      </c>
      <c r="B10" s="109" t="s">
        <v>311</v>
      </c>
      <c r="C10" s="222">
        <v>0</v>
      </c>
      <c r="D10" s="222">
        <v>0</v>
      </c>
      <c r="E10" s="1113">
        <f t="shared" si="0"/>
        <v>0</v>
      </c>
      <c r="F10" s="1127">
        <v>0</v>
      </c>
      <c r="G10" s="1117">
        <v>0</v>
      </c>
      <c r="H10" s="1132">
        <v>0</v>
      </c>
      <c r="I10" s="1127"/>
      <c r="J10" s="1138">
        <f t="shared" si="1"/>
        <v>0</v>
      </c>
      <c r="L10" s="9" t="s">
        <v>24</v>
      </c>
      <c r="M10" s="109" t="s">
        <v>311</v>
      </c>
      <c r="N10" s="222">
        <v>0</v>
      </c>
      <c r="O10" s="222">
        <v>0</v>
      </c>
      <c r="P10" s="223">
        <f t="shared" si="2"/>
        <v>0</v>
      </c>
      <c r="Q10" s="1544">
        <v>0</v>
      </c>
      <c r="R10" s="222">
        <v>0</v>
      </c>
      <c r="S10" s="222">
        <v>0</v>
      </c>
      <c r="T10" s="1544"/>
      <c r="U10" s="223">
        <f t="shared" si="3"/>
        <v>0</v>
      </c>
    </row>
    <row r="11" spans="1:23" ht="15" customHeight="1" x14ac:dyDescent="0.2">
      <c r="A11" s="9" t="s">
        <v>26</v>
      </c>
      <c r="B11" s="109" t="s">
        <v>312</v>
      </c>
      <c r="C11" s="222">
        <v>0</v>
      </c>
      <c r="D11" s="222">
        <v>0</v>
      </c>
      <c r="E11" s="1113">
        <f t="shared" si="0"/>
        <v>0</v>
      </c>
      <c r="F11" s="1127">
        <v>0</v>
      </c>
      <c r="G11" s="1117">
        <v>0</v>
      </c>
      <c r="H11" s="1132">
        <v>0</v>
      </c>
      <c r="I11" s="1127"/>
      <c r="J11" s="1138">
        <f t="shared" si="1"/>
        <v>0</v>
      </c>
      <c r="L11" s="9" t="s">
        <v>26</v>
      </c>
      <c r="M11" s="109" t="s">
        <v>312</v>
      </c>
      <c r="N11" s="222">
        <v>0</v>
      </c>
      <c r="O11" s="222">
        <v>0</v>
      </c>
      <c r="P11" s="223">
        <f t="shared" si="2"/>
        <v>0</v>
      </c>
      <c r="Q11" s="1544">
        <v>0</v>
      </c>
      <c r="R11" s="222">
        <v>0</v>
      </c>
      <c r="S11" s="222">
        <v>0</v>
      </c>
      <c r="T11" s="1544"/>
      <c r="U11" s="223">
        <f t="shared" si="3"/>
        <v>0</v>
      </c>
    </row>
    <row r="12" spans="1:23" ht="15" customHeight="1" x14ac:dyDescent="0.2">
      <c r="A12" s="9" t="s">
        <v>28</v>
      </c>
      <c r="B12" s="109" t="s">
        <v>313</v>
      </c>
      <c r="C12" s="222">
        <v>0</v>
      </c>
      <c r="D12" s="222">
        <v>0</v>
      </c>
      <c r="E12" s="1113">
        <f t="shared" si="0"/>
        <v>0</v>
      </c>
      <c r="F12" s="1127">
        <v>0</v>
      </c>
      <c r="G12" s="1117">
        <v>0</v>
      </c>
      <c r="H12" s="1132">
        <v>0</v>
      </c>
      <c r="I12" s="1127"/>
      <c r="J12" s="1138">
        <f t="shared" si="1"/>
        <v>0</v>
      </c>
      <c r="L12" s="9" t="s">
        <v>28</v>
      </c>
      <c r="M12" s="109" t="s">
        <v>313</v>
      </c>
      <c r="N12" s="222">
        <v>0</v>
      </c>
      <c r="O12" s="222">
        <v>0</v>
      </c>
      <c r="P12" s="223">
        <f t="shared" si="2"/>
        <v>0</v>
      </c>
      <c r="Q12" s="1544">
        <v>0</v>
      </c>
      <c r="R12" s="222">
        <v>0</v>
      </c>
      <c r="S12" s="222">
        <v>0</v>
      </c>
      <c r="T12" s="1544"/>
      <c r="U12" s="223">
        <f t="shared" si="3"/>
        <v>0</v>
      </c>
    </row>
    <row r="13" spans="1:23" ht="15" customHeight="1" x14ac:dyDescent="0.2">
      <c r="A13" s="9" t="s">
        <v>30</v>
      </c>
      <c r="B13" s="109" t="s">
        <v>314</v>
      </c>
      <c r="C13" s="222">
        <v>0</v>
      </c>
      <c r="D13" s="222">
        <v>0</v>
      </c>
      <c r="E13" s="1113">
        <f t="shared" si="0"/>
        <v>0</v>
      </c>
      <c r="F13" s="1127">
        <v>0</v>
      </c>
      <c r="G13" s="1117">
        <v>0</v>
      </c>
      <c r="H13" s="1132">
        <v>0</v>
      </c>
      <c r="I13" s="1127"/>
      <c r="J13" s="1138">
        <f t="shared" si="1"/>
        <v>0</v>
      </c>
      <c r="L13" s="9" t="s">
        <v>30</v>
      </c>
      <c r="M13" s="109" t="s">
        <v>314</v>
      </c>
      <c r="N13" s="222">
        <v>0</v>
      </c>
      <c r="O13" s="222">
        <v>0</v>
      </c>
      <c r="P13" s="223">
        <f t="shared" si="2"/>
        <v>0</v>
      </c>
      <c r="Q13" s="1544">
        <v>0</v>
      </c>
      <c r="R13" s="222">
        <v>0</v>
      </c>
      <c r="S13" s="222">
        <v>0</v>
      </c>
      <c r="T13" s="1544"/>
      <c r="U13" s="223">
        <f t="shared" si="3"/>
        <v>0</v>
      </c>
    </row>
    <row r="14" spans="1:23" ht="15" customHeight="1" x14ac:dyDescent="0.2">
      <c r="A14" s="9" t="s">
        <v>32</v>
      </c>
      <c r="B14" s="109" t="s">
        <v>315</v>
      </c>
      <c r="C14" s="222">
        <v>0</v>
      </c>
      <c r="D14" s="222">
        <v>0</v>
      </c>
      <c r="E14" s="1113">
        <f t="shared" si="0"/>
        <v>0</v>
      </c>
      <c r="F14" s="1127">
        <v>0</v>
      </c>
      <c r="G14" s="1117">
        <v>0</v>
      </c>
      <c r="H14" s="1132">
        <v>0</v>
      </c>
      <c r="I14" s="1127"/>
      <c r="J14" s="1138">
        <f t="shared" si="1"/>
        <v>0</v>
      </c>
      <c r="L14" s="9" t="s">
        <v>32</v>
      </c>
      <c r="M14" s="109" t="s">
        <v>315</v>
      </c>
      <c r="N14" s="222">
        <v>0</v>
      </c>
      <c r="O14" s="222">
        <v>0</v>
      </c>
      <c r="P14" s="223">
        <f t="shared" si="2"/>
        <v>0</v>
      </c>
      <c r="Q14" s="1544">
        <v>0</v>
      </c>
      <c r="R14" s="222">
        <v>0</v>
      </c>
      <c r="S14" s="222">
        <v>0</v>
      </c>
      <c r="T14" s="1544"/>
      <c r="U14" s="223">
        <f t="shared" si="3"/>
        <v>0</v>
      </c>
    </row>
    <row r="15" spans="1:23" ht="15" customHeight="1" x14ac:dyDescent="0.2">
      <c r="A15" s="9" t="s">
        <v>79</v>
      </c>
      <c r="B15" s="109" t="s">
        <v>316</v>
      </c>
      <c r="C15" s="222">
        <v>0</v>
      </c>
      <c r="D15" s="222">
        <v>0</v>
      </c>
      <c r="E15" s="1113">
        <f t="shared" si="0"/>
        <v>0</v>
      </c>
      <c r="F15" s="1127">
        <v>0</v>
      </c>
      <c r="G15" s="1117">
        <v>0</v>
      </c>
      <c r="H15" s="1132">
        <v>0</v>
      </c>
      <c r="I15" s="1127"/>
      <c r="J15" s="1138">
        <f t="shared" si="1"/>
        <v>0</v>
      </c>
      <c r="L15" s="9" t="s">
        <v>79</v>
      </c>
      <c r="M15" s="109" t="s">
        <v>316</v>
      </c>
      <c r="N15" s="222">
        <v>0</v>
      </c>
      <c r="O15" s="222">
        <v>0</v>
      </c>
      <c r="P15" s="223">
        <f t="shared" si="2"/>
        <v>0</v>
      </c>
      <c r="Q15" s="1544">
        <v>0</v>
      </c>
      <c r="R15" s="222">
        <v>0</v>
      </c>
      <c r="S15" s="222">
        <v>0</v>
      </c>
      <c r="T15" s="1544"/>
      <c r="U15" s="223">
        <f t="shared" si="3"/>
        <v>0</v>
      </c>
    </row>
    <row r="16" spans="1:23" ht="15" customHeight="1" x14ac:dyDescent="0.2">
      <c r="A16" s="9" t="s">
        <v>81</v>
      </c>
      <c r="B16" s="109" t="s">
        <v>317</v>
      </c>
      <c r="C16" s="222">
        <v>0</v>
      </c>
      <c r="D16" s="222">
        <v>0</v>
      </c>
      <c r="E16" s="1113">
        <f t="shared" si="0"/>
        <v>0</v>
      </c>
      <c r="F16" s="1127">
        <v>0</v>
      </c>
      <c r="G16" s="1117">
        <v>0</v>
      </c>
      <c r="H16" s="1132">
        <v>0</v>
      </c>
      <c r="I16" s="1127"/>
      <c r="J16" s="1138">
        <f t="shared" si="1"/>
        <v>0</v>
      </c>
      <c r="L16" s="9" t="s">
        <v>81</v>
      </c>
      <c r="M16" s="109" t="s">
        <v>317</v>
      </c>
      <c r="N16" s="222">
        <v>0</v>
      </c>
      <c r="O16" s="222">
        <v>0</v>
      </c>
      <c r="P16" s="223">
        <f t="shared" si="2"/>
        <v>0</v>
      </c>
      <c r="Q16" s="1544">
        <v>0</v>
      </c>
      <c r="R16" s="222">
        <v>0</v>
      </c>
      <c r="S16" s="222">
        <v>0</v>
      </c>
      <c r="T16" s="1544"/>
      <c r="U16" s="223">
        <f t="shared" si="3"/>
        <v>0</v>
      </c>
    </row>
    <row r="17" spans="1:21" ht="15" customHeight="1" x14ac:dyDescent="0.2">
      <c r="A17" s="9" t="s">
        <v>83</v>
      </c>
      <c r="B17" s="109" t="s">
        <v>318</v>
      </c>
      <c r="C17" s="222">
        <v>0</v>
      </c>
      <c r="D17" s="222">
        <v>0</v>
      </c>
      <c r="E17" s="1113">
        <f t="shared" si="0"/>
        <v>0</v>
      </c>
      <c r="F17" s="1127">
        <v>0</v>
      </c>
      <c r="G17" s="1117">
        <v>0</v>
      </c>
      <c r="H17" s="1132">
        <v>0</v>
      </c>
      <c r="I17" s="1127"/>
      <c r="J17" s="1138">
        <f t="shared" si="1"/>
        <v>0</v>
      </c>
      <c r="L17" s="9" t="s">
        <v>83</v>
      </c>
      <c r="M17" s="109" t="s">
        <v>318</v>
      </c>
      <c r="N17" s="222">
        <v>0</v>
      </c>
      <c r="O17" s="222">
        <v>0</v>
      </c>
      <c r="P17" s="223">
        <f t="shared" si="2"/>
        <v>0</v>
      </c>
      <c r="Q17" s="1544">
        <v>0</v>
      </c>
      <c r="R17" s="222">
        <v>0</v>
      </c>
      <c r="S17" s="222">
        <v>0</v>
      </c>
      <c r="T17" s="1544"/>
      <c r="U17" s="223">
        <f t="shared" si="3"/>
        <v>0</v>
      </c>
    </row>
    <row r="18" spans="1:21" ht="15" customHeight="1" x14ac:dyDescent="0.2">
      <c r="A18" s="9" t="s">
        <v>85</v>
      </c>
      <c r="B18" s="109" t="s">
        <v>319</v>
      </c>
      <c r="C18" s="222">
        <v>0</v>
      </c>
      <c r="D18" s="222">
        <v>0</v>
      </c>
      <c r="E18" s="1113">
        <f t="shared" si="0"/>
        <v>0</v>
      </c>
      <c r="F18" s="1127">
        <v>0</v>
      </c>
      <c r="G18" s="1117">
        <v>0</v>
      </c>
      <c r="H18" s="1132">
        <v>0</v>
      </c>
      <c r="I18" s="1127"/>
      <c r="J18" s="1138">
        <f t="shared" si="1"/>
        <v>0</v>
      </c>
      <c r="L18" s="9" t="s">
        <v>85</v>
      </c>
      <c r="M18" s="109" t="s">
        <v>319</v>
      </c>
      <c r="N18" s="222">
        <v>0</v>
      </c>
      <c r="O18" s="222">
        <v>0</v>
      </c>
      <c r="P18" s="223">
        <f t="shared" si="2"/>
        <v>0</v>
      </c>
      <c r="Q18" s="1544">
        <v>0</v>
      </c>
      <c r="R18" s="222">
        <v>0</v>
      </c>
      <c r="S18" s="222">
        <v>0</v>
      </c>
      <c r="T18" s="1544"/>
      <c r="U18" s="223">
        <f t="shared" si="3"/>
        <v>0</v>
      </c>
    </row>
    <row r="19" spans="1:21" ht="15" customHeight="1" x14ac:dyDescent="0.2">
      <c r="A19" s="9" t="s">
        <v>87</v>
      </c>
      <c r="B19" s="109" t="s">
        <v>320</v>
      </c>
      <c r="C19" s="222">
        <v>0</v>
      </c>
      <c r="D19" s="222">
        <v>0</v>
      </c>
      <c r="E19" s="1113">
        <f t="shared" si="0"/>
        <v>0</v>
      </c>
      <c r="F19" s="1127">
        <v>0</v>
      </c>
      <c r="G19" s="1117">
        <v>0</v>
      </c>
      <c r="H19" s="1132">
        <v>0</v>
      </c>
      <c r="I19" s="1127"/>
      <c r="J19" s="1138">
        <f t="shared" si="1"/>
        <v>0</v>
      </c>
      <c r="L19" s="9" t="s">
        <v>87</v>
      </c>
      <c r="M19" s="109" t="s">
        <v>320</v>
      </c>
      <c r="N19" s="222">
        <v>0</v>
      </c>
      <c r="O19" s="222">
        <v>0</v>
      </c>
      <c r="P19" s="223">
        <f t="shared" si="2"/>
        <v>0</v>
      </c>
      <c r="Q19" s="1544">
        <v>0</v>
      </c>
      <c r="R19" s="222">
        <v>0</v>
      </c>
      <c r="S19" s="222">
        <v>0</v>
      </c>
      <c r="T19" s="1544"/>
      <c r="U19" s="223">
        <f t="shared" si="3"/>
        <v>0</v>
      </c>
    </row>
    <row r="20" spans="1:21" ht="15" customHeight="1" x14ac:dyDescent="0.2">
      <c r="A20" s="9" t="s">
        <v>321</v>
      </c>
      <c r="B20" s="109" t="s">
        <v>322</v>
      </c>
      <c r="C20" s="222">
        <v>0</v>
      </c>
      <c r="D20" s="222">
        <v>0</v>
      </c>
      <c r="E20" s="1113">
        <f t="shared" si="0"/>
        <v>0</v>
      </c>
      <c r="F20" s="1127">
        <v>0</v>
      </c>
      <c r="G20" s="1117">
        <v>0</v>
      </c>
      <c r="H20" s="1132">
        <v>0</v>
      </c>
      <c r="I20" s="1127"/>
      <c r="J20" s="1138">
        <f t="shared" si="1"/>
        <v>0</v>
      </c>
      <c r="L20" s="9" t="s">
        <v>321</v>
      </c>
      <c r="M20" s="109" t="s">
        <v>322</v>
      </c>
      <c r="N20" s="222">
        <v>0</v>
      </c>
      <c r="O20" s="222">
        <v>0</v>
      </c>
      <c r="P20" s="223">
        <f t="shared" si="2"/>
        <v>0</v>
      </c>
      <c r="Q20" s="1544">
        <v>0</v>
      </c>
      <c r="R20" s="222">
        <v>0</v>
      </c>
      <c r="S20" s="222">
        <v>0</v>
      </c>
      <c r="T20" s="1544"/>
      <c r="U20" s="223">
        <f t="shared" si="3"/>
        <v>0</v>
      </c>
    </row>
    <row r="21" spans="1:21" ht="15" customHeight="1" x14ac:dyDescent="0.2">
      <c r="A21" s="9" t="s">
        <v>323</v>
      </c>
      <c r="B21" s="109" t="s">
        <v>324</v>
      </c>
      <c r="C21" s="222">
        <v>0</v>
      </c>
      <c r="D21" s="222">
        <v>0</v>
      </c>
      <c r="E21" s="1113">
        <f t="shared" si="0"/>
        <v>0</v>
      </c>
      <c r="F21" s="1127">
        <v>0</v>
      </c>
      <c r="G21" s="1117">
        <v>0</v>
      </c>
      <c r="H21" s="1132">
        <v>0</v>
      </c>
      <c r="I21" s="1127"/>
      <c r="J21" s="1138">
        <f t="shared" si="1"/>
        <v>0</v>
      </c>
      <c r="L21" s="9" t="s">
        <v>323</v>
      </c>
      <c r="M21" s="109" t="s">
        <v>324</v>
      </c>
      <c r="N21" s="222">
        <v>0</v>
      </c>
      <c r="O21" s="222">
        <v>0</v>
      </c>
      <c r="P21" s="223">
        <f t="shared" si="2"/>
        <v>0</v>
      </c>
      <c r="Q21" s="1544">
        <v>0</v>
      </c>
      <c r="R21" s="222">
        <v>0</v>
      </c>
      <c r="S21" s="222">
        <v>0</v>
      </c>
      <c r="T21" s="1544"/>
      <c r="U21" s="223">
        <f t="shared" si="3"/>
        <v>0</v>
      </c>
    </row>
    <row r="22" spans="1:21" ht="15" customHeight="1" x14ac:dyDescent="0.2">
      <c r="A22" s="9" t="s">
        <v>325</v>
      </c>
      <c r="B22" s="109" t="s">
        <v>326</v>
      </c>
      <c r="C22" s="222">
        <v>0</v>
      </c>
      <c r="D22" s="222">
        <v>0</v>
      </c>
      <c r="E22" s="1113">
        <f t="shared" si="0"/>
        <v>0</v>
      </c>
      <c r="F22" s="1127">
        <v>0</v>
      </c>
      <c r="G22" s="1117">
        <v>0</v>
      </c>
      <c r="H22" s="1132">
        <v>0</v>
      </c>
      <c r="I22" s="1127"/>
      <c r="J22" s="1138">
        <f t="shared" si="1"/>
        <v>0</v>
      </c>
      <c r="L22" s="9" t="s">
        <v>325</v>
      </c>
      <c r="M22" s="109" t="s">
        <v>326</v>
      </c>
      <c r="N22" s="222">
        <v>0</v>
      </c>
      <c r="O22" s="222">
        <v>0</v>
      </c>
      <c r="P22" s="223">
        <f t="shared" si="2"/>
        <v>0</v>
      </c>
      <c r="Q22" s="1544">
        <v>0</v>
      </c>
      <c r="R22" s="222">
        <v>0</v>
      </c>
      <c r="S22" s="222">
        <v>0</v>
      </c>
      <c r="T22" s="1544"/>
      <c r="U22" s="223">
        <f t="shared" si="3"/>
        <v>0</v>
      </c>
    </row>
    <row r="23" spans="1:21" ht="15" customHeight="1" x14ac:dyDescent="0.2">
      <c r="A23" s="9" t="s">
        <v>327</v>
      </c>
      <c r="B23" s="109" t="s">
        <v>328</v>
      </c>
      <c r="C23" s="222">
        <v>0</v>
      </c>
      <c r="D23" s="222">
        <v>0</v>
      </c>
      <c r="E23" s="1113">
        <f t="shared" si="0"/>
        <v>0</v>
      </c>
      <c r="F23" s="1127">
        <v>0</v>
      </c>
      <c r="G23" s="1117">
        <v>0</v>
      </c>
      <c r="H23" s="1132">
        <v>0</v>
      </c>
      <c r="I23" s="1127"/>
      <c r="J23" s="1138">
        <f t="shared" si="1"/>
        <v>0</v>
      </c>
      <c r="L23" s="9" t="s">
        <v>327</v>
      </c>
      <c r="M23" s="109" t="s">
        <v>328</v>
      </c>
      <c r="N23" s="222">
        <v>0</v>
      </c>
      <c r="O23" s="222">
        <v>0</v>
      </c>
      <c r="P23" s="223">
        <f t="shared" si="2"/>
        <v>0</v>
      </c>
      <c r="Q23" s="1544">
        <v>0</v>
      </c>
      <c r="R23" s="222">
        <v>0</v>
      </c>
      <c r="S23" s="222">
        <v>0</v>
      </c>
      <c r="T23" s="1544"/>
      <c r="U23" s="223">
        <f t="shared" si="3"/>
        <v>0</v>
      </c>
    </row>
    <row r="24" spans="1:21" ht="15" customHeight="1" x14ac:dyDescent="0.2">
      <c r="A24" s="9" t="s">
        <v>329</v>
      </c>
      <c r="B24" s="109" t="s">
        <v>330</v>
      </c>
      <c r="C24" s="222">
        <v>0</v>
      </c>
      <c r="D24" s="222">
        <v>0</v>
      </c>
      <c r="E24" s="1113">
        <f t="shared" si="0"/>
        <v>0</v>
      </c>
      <c r="F24" s="1127">
        <v>0</v>
      </c>
      <c r="G24" s="1117">
        <v>0</v>
      </c>
      <c r="H24" s="1132">
        <v>0</v>
      </c>
      <c r="I24" s="1127"/>
      <c r="J24" s="1138">
        <f t="shared" si="1"/>
        <v>0</v>
      </c>
      <c r="L24" s="9" t="s">
        <v>329</v>
      </c>
      <c r="M24" s="109" t="s">
        <v>330</v>
      </c>
      <c r="N24" s="222">
        <v>0</v>
      </c>
      <c r="O24" s="222">
        <v>0</v>
      </c>
      <c r="P24" s="223">
        <f t="shared" si="2"/>
        <v>0</v>
      </c>
      <c r="Q24" s="1544">
        <v>0</v>
      </c>
      <c r="R24" s="222">
        <v>0</v>
      </c>
      <c r="S24" s="222">
        <v>0</v>
      </c>
      <c r="T24" s="1544"/>
      <c r="U24" s="223">
        <f t="shared" si="3"/>
        <v>0</v>
      </c>
    </row>
    <row r="25" spans="1:21" ht="15" customHeight="1" x14ac:dyDescent="0.2">
      <c r="A25" s="9" t="s">
        <v>331</v>
      </c>
      <c r="B25" s="109" t="s">
        <v>332</v>
      </c>
      <c r="C25" s="222">
        <v>0</v>
      </c>
      <c r="D25" s="222">
        <v>0</v>
      </c>
      <c r="E25" s="1113">
        <f t="shared" si="0"/>
        <v>0</v>
      </c>
      <c r="F25" s="1127">
        <v>0</v>
      </c>
      <c r="G25" s="1117">
        <v>0</v>
      </c>
      <c r="H25" s="1132">
        <v>0</v>
      </c>
      <c r="I25" s="1127"/>
      <c r="J25" s="1138">
        <f t="shared" si="1"/>
        <v>0</v>
      </c>
      <c r="L25" s="9" t="s">
        <v>331</v>
      </c>
      <c r="M25" s="109" t="s">
        <v>332</v>
      </c>
      <c r="N25" s="222">
        <v>0</v>
      </c>
      <c r="O25" s="222">
        <v>0</v>
      </c>
      <c r="P25" s="223">
        <f t="shared" si="2"/>
        <v>0</v>
      </c>
      <c r="Q25" s="1544">
        <v>0</v>
      </c>
      <c r="R25" s="222">
        <v>0</v>
      </c>
      <c r="S25" s="222">
        <v>0</v>
      </c>
      <c r="T25" s="1544"/>
      <c r="U25" s="223">
        <f t="shared" si="3"/>
        <v>0</v>
      </c>
    </row>
    <row r="26" spans="1:21" ht="15" customHeight="1" x14ac:dyDescent="0.2">
      <c r="A26" s="9" t="s">
        <v>333</v>
      </c>
      <c r="B26" s="109" t="s">
        <v>334</v>
      </c>
      <c r="C26" s="222">
        <v>0</v>
      </c>
      <c r="D26" s="222">
        <v>0</v>
      </c>
      <c r="E26" s="1113">
        <f t="shared" si="0"/>
        <v>0</v>
      </c>
      <c r="F26" s="1127">
        <v>0</v>
      </c>
      <c r="G26" s="1117">
        <v>0</v>
      </c>
      <c r="H26" s="1132">
        <v>0</v>
      </c>
      <c r="I26" s="1127"/>
      <c r="J26" s="1138">
        <f t="shared" si="1"/>
        <v>0</v>
      </c>
      <c r="L26" s="9" t="s">
        <v>333</v>
      </c>
      <c r="M26" s="109" t="s">
        <v>334</v>
      </c>
      <c r="N26" s="222">
        <v>0</v>
      </c>
      <c r="O26" s="222">
        <v>0</v>
      </c>
      <c r="P26" s="223">
        <f t="shared" si="2"/>
        <v>0</v>
      </c>
      <c r="Q26" s="1544">
        <v>0</v>
      </c>
      <c r="R26" s="222">
        <v>0</v>
      </c>
      <c r="S26" s="222">
        <v>0</v>
      </c>
      <c r="T26" s="1544"/>
      <c r="U26" s="223">
        <f t="shared" si="3"/>
        <v>0</v>
      </c>
    </row>
    <row r="27" spans="1:21" ht="15" customHeight="1" x14ac:dyDescent="0.2">
      <c r="A27" s="9" t="s">
        <v>335</v>
      </c>
      <c r="B27" s="109" t="s">
        <v>336</v>
      </c>
      <c r="C27" s="222">
        <v>0</v>
      </c>
      <c r="D27" s="222">
        <v>0</v>
      </c>
      <c r="E27" s="1113">
        <f t="shared" si="0"/>
        <v>0</v>
      </c>
      <c r="F27" s="1127">
        <v>0</v>
      </c>
      <c r="G27" s="1117">
        <v>0</v>
      </c>
      <c r="H27" s="1132">
        <v>0</v>
      </c>
      <c r="I27" s="1127"/>
      <c r="J27" s="1138">
        <f t="shared" si="1"/>
        <v>0</v>
      </c>
      <c r="L27" s="9" t="s">
        <v>335</v>
      </c>
      <c r="M27" s="109" t="s">
        <v>336</v>
      </c>
      <c r="N27" s="222">
        <v>0</v>
      </c>
      <c r="O27" s="222">
        <v>0</v>
      </c>
      <c r="P27" s="223">
        <f t="shared" si="2"/>
        <v>0</v>
      </c>
      <c r="Q27" s="1544">
        <v>0</v>
      </c>
      <c r="R27" s="222">
        <v>0</v>
      </c>
      <c r="S27" s="222">
        <v>0</v>
      </c>
      <c r="T27" s="1544"/>
      <c r="U27" s="223">
        <f t="shared" si="3"/>
        <v>0</v>
      </c>
    </row>
    <row r="28" spans="1:21" ht="15" customHeight="1" x14ac:dyDescent="0.2">
      <c r="A28" s="9" t="s">
        <v>337</v>
      </c>
      <c r="B28" s="109" t="s">
        <v>338</v>
      </c>
      <c r="C28" s="222">
        <v>0</v>
      </c>
      <c r="D28" s="222">
        <v>0</v>
      </c>
      <c r="E28" s="1113">
        <f t="shared" si="0"/>
        <v>0</v>
      </c>
      <c r="F28" s="1127">
        <v>0</v>
      </c>
      <c r="G28" s="1117">
        <v>0</v>
      </c>
      <c r="H28" s="1132">
        <v>0</v>
      </c>
      <c r="I28" s="1127"/>
      <c r="J28" s="1138">
        <f t="shared" si="1"/>
        <v>0</v>
      </c>
      <c r="L28" s="9" t="s">
        <v>337</v>
      </c>
      <c r="M28" s="109" t="s">
        <v>338</v>
      </c>
      <c r="N28" s="222">
        <v>0</v>
      </c>
      <c r="O28" s="222">
        <v>0</v>
      </c>
      <c r="P28" s="223">
        <f t="shared" si="2"/>
        <v>0</v>
      </c>
      <c r="Q28" s="1544">
        <v>0</v>
      </c>
      <c r="R28" s="222">
        <v>0</v>
      </c>
      <c r="S28" s="222">
        <v>0</v>
      </c>
      <c r="T28" s="1544"/>
      <c r="U28" s="223">
        <f t="shared" si="3"/>
        <v>0</v>
      </c>
    </row>
    <row r="29" spans="1:21" ht="15" customHeight="1" x14ac:dyDescent="0.2">
      <c r="A29" s="9" t="s">
        <v>339</v>
      </c>
      <c r="B29" s="109" t="s">
        <v>340</v>
      </c>
      <c r="C29" s="222">
        <v>0</v>
      </c>
      <c r="D29" s="222">
        <v>0</v>
      </c>
      <c r="E29" s="1113">
        <f t="shared" si="0"/>
        <v>0</v>
      </c>
      <c r="F29" s="1127">
        <v>0</v>
      </c>
      <c r="G29" s="1117">
        <v>0</v>
      </c>
      <c r="H29" s="1132">
        <v>0</v>
      </c>
      <c r="I29" s="1127"/>
      <c r="J29" s="1138">
        <f t="shared" si="1"/>
        <v>0</v>
      </c>
      <c r="L29" s="9" t="s">
        <v>339</v>
      </c>
      <c r="M29" s="109" t="s">
        <v>340</v>
      </c>
      <c r="N29" s="222">
        <v>0</v>
      </c>
      <c r="O29" s="222">
        <v>0</v>
      </c>
      <c r="P29" s="223">
        <f t="shared" si="2"/>
        <v>0</v>
      </c>
      <c r="Q29" s="1544">
        <v>0</v>
      </c>
      <c r="R29" s="222">
        <v>0</v>
      </c>
      <c r="S29" s="222">
        <v>0</v>
      </c>
      <c r="T29" s="1544"/>
      <c r="U29" s="223">
        <f t="shared" si="3"/>
        <v>0</v>
      </c>
    </row>
    <row r="30" spans="1:21" ht="15" customHeight="1" x14ac:dyDescent="0.2">
      <c r="A30" s="9" t="s">
        <v>341</v>
      </c>
      <c r="B30" s="109" t="s">
        <v>342</v>
      </c>
      <c r="C30" s="222">
        <v>0</v>
      </c>
      <c r="D30" s="222">
        <v>0</v>
      </c>
      <c r="E30" s="1113">
        <f t="shared" si="0"/>
        <v>0</v>
      </c>
      <c r="F30" s="1127">
        <v>0</v>
      </c>
      <c r="G30" s="1117">
        <v>0</v>
      </c>
      <c r="H30" s="1132">
        <v>0</v>
      </c>
      <c r="I30" s="1127"/>
      <c r="J30" s="1138">
        <f t="shared" si="1"/>
        <v>0</v>
      </c>
      <c r="L30" s="9" t="s">
        <v>341</v>
      </c>
      <c r="M30" s="109" t="s">
        <v>342</v>
      </c>
      <c r="N30" s="222">
        <v>0</v>
      </c>
      <c r="O30" s="222">
        <v>0</v>
      </c>
      <c r="P30" s="223">
        <f t="shared" si="2"/>
        <v>0</v>
      </c>
      <c r="Q30" s="1544">
        <v>0</v>
      </c>
      <c r="R30" s="222">
        <v>0</v>
      </c>
      <c r="S30" s="222">
        <v>0</v>
      </c>
      <c r="T30" s="1544"/>
      <c r="U30" s="223">
        <f t="shared" si="3"/>
        <v>0</v>
      </c>
    </row>
    <row r="31" spans="1:21" ht="15" customHeight="1" x14ac:dyDescent="0.2">
      <c r="A31" s="9" t="s">
        <v>343</v>
      </c>
      <c r="B31" s="109" t="s">
        <v>344</v>
      </c>
      <c r="C31" s="222">
        <v>0</v>
      </c>
      <c r="D31" s="222">
        <v>0</v>
      </c>
      <c r="E31" s="1113">
        <f t="shared" si="0"/>
        <v>0</v>
      </c>
      <c r="F31" s="1127">
        <v>0</v>
      </c>
      <c r="G31" s="1117">
        <v>0</v>
      </c>
      <c r="H31" s="1132">
        <v>0</v>
      </c>
      <c r="I31" s="1127"/>
      <c r="J31" s="1138">
        <f t="shared" si="1"/>
        <v>0</v>
      </c>
      <c r="L31" s="9" t="s">
        <v>343</v>
      </c>
      <c r="M31" s="109" t="s">
        <v>344</v>
      </c>
      <c r="N31" s="222">
        <v>0</v>
      </c>
      <c r="O31" s="222">
        <v>0</v>
      </c>
      <c r="P31" s="223">
        <f t="shared" si="2"/>
        <v>0</v>
      </c>
      <c r="Q31" s="1544">
        <v>0</v>
      </c>
      <c r="R31" s="222">
        <v>0</v>
      </c>
      <c r="S31" s="222">
        <v>0</v>
      </c>
      <c r="T31" s="1544"/>
      <c r="U31" s="223">
        <f t="shared" si="3"/>
        <v>0</v>
      </c>
    </row>
    <row r="32" spans="1:21" ht="15" customHeight="1" x14ac:dyDescent="0.2">
      <c r="A32" s="9" t="s">
        <v>345</v>
      </c>
      <c r="B32" s="109" t="s">
        <v>346</v>
      </c>
      <c r="C32" s="222">
        <v>0</v>
      </c>
      <c r="D32" s="222">
        <v>0</v>
      </c>
      <c r="E32" s="1113">
        <f t="shared" si="0"/>
        <v>0</v>
      </c>
      <c r="F32" s="1127">
        <v>0</v>
      </c>
      <c r="G32" s="1117">
        <v>0</v>
      </c>
      <c r="H32" s="1132">
        <v>0</v>
      </c>
      <c r="I32" s="1127"/>
      <c r="J32" s="1138">
        <f t="shared" si="1"/>
        <v>0</v>
      </c>
      <c r="L32" s="9" t="s">
        <v>345</v>
      </c>
      <c r="M32" s="109" t="s">
        <v>346</v>
      </c>
      <c r="N32" s="222">
        <v>0</v>
      </c>
      <c r="O32" s="222">
        <v>0</v>
      </c>
      <c r="P32" s="223">
        <f t="shared" si="2"/>
        <v>0</v>
      </c>
      <c r="Q32" s="1544">
        <v>0</v>
      </c>
      <c r="R32" s="222">
        <v>0</v>
      </c>
      <c r="S32" s="222">
        <v>0</v>
      </c>
      <c r="T32" s="1544"/>
      <c r="U32" s="223">
        <f t="shared" si="3"/>
        <v>0</v>
      </c>
    </row>
    <row r="33" spans="1:21" ht="15" customHeight="1" x14ac:dyDescent="0.2">
      <c r="A33" s="9" t="s">
        <v>347</v>
      </c>
      <c r="B33" s="109" t="s">
        <v>348</v>
      </c>
      <c r="C33" s="222">
        <v>0</v>
      </c>
      <c r="D33" s="222">
        <v>0</v>
      </c>
      <c r="E33" s="1113">
        <f t="shared" si="0"/>
        <v>0</v>
      </c>
      <c r="F33" s="1127">
        <v>0</v>
      </c>
      <c r="G33" s="1117">
        <v>0</v>
      </c>
      <c r="H33" s="1132">
        <v>0</v>
      </c>
      <c r="I33" s="1127"/>
      <c r="J33" s="1138">
        <f t="shared" si="1"/>
        <v>0</v>
      </c>
      <c r="L33" s="9" t="s">
        <v>347</v>
      </c>
      <c r="M33" s="109" t="s">
        <v>348</v>
      </c>
      <c r="N33" s="222">
        <v>0</v>
      </c>
      <c r="O33" s="222">
        <v>0</v>
      </c>
      <c r="P33" s="223">
        <f t="shared" si="2"/>
        <v>0</v>
      </c>
      <c r="Q33" s="1544">
        <v>0</v>
      </c>
      <c r="R33" s="222">
        <v>0</v>
      </c>
      <c r="S33" s="222">
        <v>0</v>
      </c>
      <c r="T33" s="1544"/>
      <c r="U33" s="223">
        <f t="shared" si="3"/>
        <v>0</v>
      </c>
    </row>
    <row r="34" spans="1:21" ht="15" customHeight="1" x14ac:dyDescent="0.2">
      <c r="A34" s="9" t="s">
        <v>349</v>
      </c>
      <c r="B34" s="109" t="s">
        <v>350</v>
      </c>
      <c r="C34" s="222">
        <v>0</v>
      </c>
      <c r="D34" s="222">
        <v>0</v>
      </c>
      <c r="E34" s="1113">
        <f t="shared" si="0"/>
        <v>0</v>
      </c>
      <c r="F34" s="1127">
        <v>0</v>
      </c>
      <c r="G34" s="1117">
        <v>0</v>
      </c>
      <c r="H34" s="1132">
        <v>0</v>
      </c>
      <c r="I34" s="1127"/>
      <c r="J34" s="1138">
        <f t="shared" si="1"/>
        <v>0</v>
      </c>
      <c r="L34" s="9" t="s">
        <v>349</v>
      </c>
      <c r="M34" s="109" t="s">
        <v>350</v>
      </c>
      <c r="N34" s="222">
        <v>0</v>
      </c>
      <c r="O34" s="222">
        <v>0</v>
      </c>
      <c r="P34" s="223">
        <f t="shared" si="2"/>
        <v>0</v>
      </c>
      <c r="Q34" s="1544">
        <v>0</v>
      </c>
      <c r="R34" s="222">
        <v>0</v>
      </c>
      <c r="S34" s="222">
        <v>0</v>
      </c>
      <c r="T34" s="1544"/>
      <c r="U34" s="223">
        <f t="shared" si="3"/>
        <v>0</v>
      </c>
    </row>
    <row r="35" spans="1:21" ht="15" customHeight="1" x14ac:dyDescent="0.2">
      <c r="A35" s="9" t="s">
        <v>351</v>
      </c>
      <c r="B35" s="109" t="s">
        <v>352</v>
      </c>
      <c r="C35" s="222">
        <v>0</v>
      </c>
      <c r="D35" s="222">
        <v>0</v>
      </c>
      <c r="E35" s="1113">
        <f t="shared" si="0"/>
        <v>0</v>
      </c>
      <c r="F35" s="1127">
        <v>0</v>
      </c>
      <c r="G35" s="1117">
        <v>0</v>
      </c>
      <c r="H35" s="1132">
        <v>0</v>
      </c>
      <c r="I35" s="1127"/>
      <c r="J35" s="1138">
        <f t="shared" si="1"/>
        <v>0</v>
      </c>
      <c r="L35" s="9" t="s">
        <v>351</v>
      </c>
      <c r="M35" s="109" t="s">
        <v>352</v>
      </c>
      <c r="N35" s="222">
        <v>0</v>
      </c>
      <c r="O35" s="222">
        <v>0</v>
      </c>
      <c r="P35" s="223">
        <f t="shared" si="2"/>
        <v>0</v>
      </c>
      <c r="Q35" s="1544">
        <v>0</v>
      </c>
      <c r="R35" s="222">
        <v>0</v>
      </c>
      <c r="S35" s="222">
        <v>0</v>
      </c>
      <c r="T35" s="1544"/>
      <c r="U35" s="223">
        <f t="shared" si="3"/>
        <v>0</v>
      </c>
    </row>
    <row r="36" spans="1:21" ht="15" customHeight="1" x14ac:dyDescent="0.2">
      <c r="A36" s="9" t="s">
        <v>353</v>
      </c>
      <c r="B36" s="109" t="s">
        <v>354</v>
      </c>
      <c r="C36" s="222">
        <v>0</v>
      </c>
      <c r="D36" s="222">
        <v>0</v>
      </c>
      <c r="E36" s="1113">
        <f t="shared" si="0"/>
        <v>0</v>
      </c>
      <c r="F36" s="1127">
        <v>0</v>
      </c>
      <c r="G36" s="1117">
        <v>0</v>
      </c>
      <c r="H36" s="1132">
        <v>0</v>
      </c>
      <c r="I36" s="1127"/>
      <c r="J36" s="1138">
        <f t="shared" si="1"/>
        <v>0</v>
      </c>
      <c r="L36" s="9" t="s">
        <v>353</v>
      </c>
      <c r="M36" s="109" t="s">
        <v>354</v>
      </c>
      <c r="N36" s="222">
        <v>0</v>
      </c>
      <c r="O36" s="222">
        <v>0</v>
      </c>
      <c r="P36" s="223">
        <f t="shared" si="2"/>
        <v>0</v>
      </c>
      <c r="Q36" s="1544">
        <v>0</v>
      </c>
      <c r="R36" s="222">
        <v>0</v>
      </c>
      <c r="S36" s="222">
        <v>0</v>
      </c>
      <c r="T36" s="1544"/>
      <c r="U36" s="223">
        <f t="shared" si="3"/>
        <v>0</v>
      </c>
    </row>
    <row r="37" spans="1:21" ht="15" customHeight="1" x14ac:dyDescent="0.2">
      <c r="A37" s="9" t="s">
        <v>355</v>
      </c>
      <c r="B37" s="109" t="s">
        <v>356</v>
      </c>
      <c r="C37" s="222">
        <v>0</v>
      </c>
      <c r="D37" s="222">
        <v>0</v>
      </c>
      <c r="E37" s="1113">
        <f t="shared" si="0"/>
        <v>0</v>
      </c>
      <c r="F37" s="1127">
        <v>0</v>
      </c>
      <c r="G37" s="1117">
        <v>0</v>
      </c>
      <c r="H37" s="1132">
        <v>0</v>
      </c>
      <c r="I37" s="1127"/>
      <c r="J37" s="1138">
        <f t="shared" si="1"/>
        <v>0</v>
      </c>
      <c r="L37" s="9" t="s">
        <v>355</v>
      </c>
      <c r="M37" s="109" t="s">
        <v>356</v>
      </c>
      <c r="N37" s="222">
        <v>0</v>
      </c>
      <c r="O37" s="222">
        <v>0</v>
      </c>
      <c r="P37" s="223">
        <f t="shared" si="2"/>
        <v>0</v>
      </c>
      <c r="Q37" s="1544">
        <v>0</v>
      </c>
      <c r="R37" s="222">
        <v>0</v>
      </c>
      <c r="S37" s="222">
        <v>0</v>
      </c>
      <c r="T37" s="1544"/>
      <c r="U37" s="223">
        <f t="shared" si="3"/>
        <v>0</v>
      </c>
    </row>
    <row r="38" spans="1:21" ht="15" customHeight="1" x14ac:dyDescent="0.2">
      <c r="A38" s="9" t="s">
        <v>357</v>
      </c>
      <c r="B38" s="109" t="s">
        <v>358</v>
      </c>
      <c r="C38" s="222">
        <v>0</v>
      </c>
      <c r="D38" s="222">
        <v>0</v>
      </c>
      <c r="E38" s="1113">
        <f t="shared" si="0"/>
        <v>0</v>
      </c>
      <c r="F38" s="1127">
        <v>0</v>
      </c>
      <c r="G38" s="1117">
        <v>0</v>
      </c>
      <c r="H38" s="1132">
        <v>0</v>
      </c>
      <c r="I38" s="1127"/>
      <c r="J38" s="1138">
        <f t="shared" si="1"/>
        <v>0</v>
      </c>
      <c r="L38" s="9" t="s">
        <v>357</v>
      </c>
      <c r="M38" s="109" t="s">
        <v>358</v>
      </c>
      <c r="N38" s="222">
        <v>0</v>
      </c>
      <c r="O38" s="222">
        <v>0</v>
      </c>
      <c r="P38" s="223">
        <f t="shared" si="2"/>
        <v>0</v>
      </c>
      <c r="Q38" s="1544">
        <v>0</v>
      </c>
      <c r="R38" s="222">
        <v>0</v>
      </c>
      <c r="S38" s="222">
        <v>0</v>
      </c>
      <c r="T38" s="1544"/>
      <c r="U38" s="223">
        <f t="shared" si="3"/>
        <v>0</v>
      </c>
    </row>
    <row r="39" spans="1:21" ht="15" customHeight="1" x14ac:dyDescent="0.2">
      <c r="A39" s="9" t="s">
        <v>359</v>
      </c>
      <c r="B39" s="109" t="s">
        <v>360</v>
      </c>
      <c r="C39" s="222">
        <v>0</v>
      </c>
      <c r="D39" s="222">
        <v>0</v>
      </c>
      <c r="E39" s="1113">
        <f t="shared" si="0"/>
        <v>0</v>
      </c>
      <c r="F39" s="1127">
        <v>0</v>
      </c>
      <c r="G39" s="1117">
        <v>0</v>
      </c>
      <c r="H39" s="1132">
        <v>0</v>
      </c>
      <c r="I39" s="1127"/>
      <c r="J39" s="1138">
        <f t="shared" si="1"/>
        <v>0</v>
      </c>
      <c r="L39" s="9" t="s">
        <v>359</v>
      </c>
      <c r="M39" s="109" t="s">
        <v>360</v>
      </c>
      <c r="N39" s="222">
        <v>0</v>
      </c>
      <c r="O39" s="222">
        <v>0</v>
      </c>
      <c r="P39" s="223">
        <f t="shared" si="2"/>
        <v>0</v>
      </c>
      <c r="Q39" s="1544">
        <v>0</v>
      </c>
      <c r="R39" s="222">
        <v>0</v>
      </c>
      <c r="S39" s="222">
        <v>0</v>
      </c>
      <c r="T39" s="1544"/>
      <c r="U39" s="223">
        <f t="shared" si="3"/>
        <v>0</v>
      </c>
    </row>
    <row r="40" spans="1:21" ht="15" customHeight="1" x14ac:dyDescent="0.2">
      <c r="A40" s="9" t="s">
        <v>361</v>
      </c>
      <c r="B40" s="109" t="s">
        <v>362</v>
      </c>
      <c r="C40" s="222">
        <v>0</v>
      </c>
      <c r="D40" s="222">
        <v>0</v>
      </c>
      <c r="E40" s="1113">
        <f t="shared" si="0"/>
        <v>0</v>
      </c>
      <c r="F40" s="1127">
        <v>0</v>
      </c>
      <c r="G40" s="1117">
        <v>0</v>
      </c>
      <c r="H40" s="1132">
        <v>0</v>
      </c>
      <c r="I40" s="1127"/>
      <c r="J40" s="1138">
        <f t="shared" si="1"/>
        <v>0</v>
      </c>
      <c r="L40" s="9" t="s">
        <v>361</v>
      </c>
      <c r="M40" s="109" t="s">
        <v>362</v>
      </c>
      <c r="N40" s="222">
        <v>0</v>
      </c>
      <c r="O40" s="222">
        <v>0</v>
      </c>
      <c r="P40" s="223">
        <f t="shared" si="2"/>
        <v>0</v>
      </c>
      <c r="Q40" s="1544">
        <v>0</v>
      </c>
      <c r="R40" s="222">
        <v>0</v>
      </c>
      <c r="S40" s="222">
        <v>0</v>
      </c>
      <c r="T40" s="1544"/>
      <c r="U40" s="223">
        <f t="shared" si="3"/>
        <v>0</v>
      </c>
    </row>
    <row r="41" spans="1:21" ht="15" customHeight="1" x14ac:dyDescent="0.2">
      <c r="A41" s="9" t="s">
        <v>363</v>
      </c>
      <c r="B41" s="109" t="s">
        <v>364</v>
      </c>
      <c r="C41" s="222">
        <v>0</v>
      </c>
      <c r="D41" s="222">
        <v>0</v>
      </c>
      <c r="E41" s="1113">
        <f t="shared" si="0"/>
        <v>0</v>
      </c>
      <c r="F41" s="1127">
        <v>0</v>
      </c>
      <c r="G41" s="1117">
        <v>0</v>
      </c>
      <c r="H41" s="1132">
        <v>0</v>
      </c>
      <c r="I41" s="1127"/>
      <c r="J41" s="1138">
        <f t="shared" si="1"/>
        <v>0</v>
      </c>
      <c r="L41" s="9" t="s">
        <v>363</v>
      </c>
      <c r="M41" s="109" t="s">
        <v>364</v>
      </c>
      <c r="N41" s="222">
        <v>0</v>
      </c>
      <c r="O41" s="222">
        <v>0</v>
      </c>
      <c r="P41" s="223">
        <f t="shared" si="2"/>
        <v>0</v>
      </c>
      <c r="Q41" s="1544">
        <v>0</v>
      </c>
      <c r="R41" s="222">
        <v>0</v>
      </c>
      <c r="S41" s="222">
        <v>0</v>
      </c>
      <c r="T41" s="1544"/>
      <c r="U41" s="223">
        <f t="shared" si="3"/>
        <v>0</v>
      </c>
    </row>
    <row r="42" spans="1:21" ht="15" customHeight="1" x14ac:dyDescent="0.2">
      <c r="A42" s="9" t="s">
        <v>365</v>
      </c>
      <c r="B42" s="109" t="s">
        <v>366</v>
      </c>
      <c r="C42" s="222">
        <v>0</v>
      </c>
      <c r="D42" s="222">
        <v>0</v>
      </c>
      <c r="E42" s="1113">
        <f t="shared" si="0"/>
        <v>0</v>
      </c>
      <c r="F42" s="1127">
        <v>0</v>
      </c>
      <c r="G42" s="1117">
        <v>0</v>
      </c>
      <c r="H42" s="1132">
        <v>0</v>
      </c>
      <c r="I42" s="1127"/>
      <c r="J42" s="1138">
        <f t="shared" si="1"/>
        <v>0</v>
      </c>
      <c r="L42" s="9" t="s">
        <v>365</v>
      </c>
      <c r="M42" s="109" t="s">
        <v>366</v>
      </c>
      <c r="N42" s="222">
        <v>0</v>
      </c>
      <c r="O42" s="222">
        <v>0</v>
      </c>
      <c r="P42" s="223">
        <f t="shared" si="2"/>
        <v>0</v>
      </c>
      <c r="Q42" s="1544">
        <v>0</v>
      </c>
      <c r="R42" s="222">
        <v>0</v>
      </c>
      <c r="S42" s="222">
        <v>0</v>
      </c>
      <c r="T42" s="1544"/>
      <c r="U42" s="223">
        <f t="shared" si="3"/>
        <v>0</v>
      </c>
    </row>
    <row r="43" spans="1:21" ht="15" customHeight="1" x14ac:dyDescent="0.2">
      <c r="A43" s="9" t="s">
        <v>367</v>
      </c>
      <c r="B43" s="109" t="s">
        <v>368</v>
      </c>
      <c r="C43" s="222">
        <v>0</v>
      </c>
      <c r="D43" s="222">
        <v>0</v>
      </c>
      <c r="E43" s="1113">
        <f t="shared" si="0"/>
        <v>0</v>
      </c>
      <c r="F43" s="1127">
        <v>0</v>
      </c>
      <c r="G43" s="1117">
        <v>0</v>
      </c>
      <c r="H43" s="1132">
        <v>0</v>
      </c>
      <c r="I43" s="1127"/>
      <c r="J43" s="1138">
        <f t="shared" si="1"/>
        <v>0</v>
      </c>
      <c r="L43" s="9" t="s">
        <v>367</v>
      </c>
      <c r="M43" s="109" t="s">
        <v>368</v>
      </c>
      <c r="N43" s="222">
        <v>0</v>
      </c>
      <c r="O43" s="222">
        <v>0</v>
      </c>
      <c r="P43" s="223">
        <f t="shared" si="2"/>
        <v>0</v>
      </c>
      <c r="Q43" s="1544">
        <v>0</v>
      </c>
      <c r="R43" s="222">
        <v>0</v>
      </c>
      <c r="S43" s="222">
        <v>0</v>
      </c>
      <c r="T43" s="1544"/>
      <c r="U43" s="223">
        <f t="shared" si="3"/>
        <v>0</v>
      </c>
    </row>
    <row r="44" spans="1:21" ht="15" customHeight="1" x14ac:dyDescent="0.2">
      <c r="A44" s="9" t="s">
        <v>369</v>
      </c>
      <c r="B44" s="109" t="s">
        <v>370</v>
      </c>
      <c r="C44" s="222">
        <v>0</v>
      </c>
      <c r="D44" s="222">
        <v>0</v>
      </c>
      <c r="E44" s="1113">
        <f t="shared" si="0"/>
        <v>0</v>
      </c>
      <c r="F44" s="1127">
        <v>0</v>
      </c>
      <c r="G44" s="1117">
        <v>0</v>
      </c>
      <c r="H44" s="1132">
        <v>0</v>
      </c>
      <c r="I44" s="1127"/>
      <c r="J44" s="1138">
        <f t="shared" si="1"/>
        <v>0</v>
      </c>
      <c r="L44" s="9" t="s">
        <v>369</v>
      </c>
      <c r="M44" s="109" t="s">
        <v>370</v>
      </c>
      <c r="N44" s="222">
        <v>0</v>
      </c>
      <c r="O44" s="222">
        <v>0</v>
      </c>
      <c r="P44" s="223">
        <f t="shared" si="2"/>
        <v>0</v>
      </c>
      <c r="Q44" s="1544">
        <v>0</v>
      </c>
      <c r="R44" s="222">
        <v>0</v>
      </c>
      <c r="S44" s="222">
        <v>0</v>
      </c>
      <c r="T44" s="1544"/>
      <c r="U44" s="223">
        <f t="shared" si="3"/>
        <v>0</v>
      </c>
    </row>
    <row r="45" spans="1:21" ht="15" customHeight="1" x14ac:dyDescent="0.2">
      <c r="A45" s="9" t="s">
        <v>371</v>
      </c>
      <c r="B45" s="109" t="s">
        <v>372</v>
      </c>
      <c r="C45" s="222">
        <v>0</v>
      </c>
      <c r="D45" s="222">
        <v>0</v>
      </c>
      <c r="E45" s="1113">
        <f t="shared" si="0"/>
        <v>0</v>
      </c>
      <c r="F45" s="1127">
        <v>0</v>
      </c>
      <c r="G45" s="1117">
        <v>0</v>
      </c>
      <c r="H45" s="1132">
        <v>0</v>
      </c>
      <c r="I45" s="1127"/>
      <c r="J45" s="1138">
        <f t="shared" si="1"/>
        <v>0</v>
      </c>
      <c r="L45" s="9" t="s">
        <v>371</v>
      </c>
      <c r="M45" s="109" t="s">
        <v>372</v>
      </c>
      <c r="N45" s="222">
        <v>0</v>
      </c>
      <c r="O45" s="222">
        <v>0</v>
      </c>
      <c r="P45" s="223">
        <f t="shared" si="2"/>
        <v>0</v>
      </c>
      <c r="Q45" s="1544">
        <v>0</v>
      </c>
      <c r="R45" s="222">
        <v>0</v>
      </c>
      <c r="S45" s="222">
        <v>0</v>
      </c>
      <c r="T45" s="1544"/>
      <c r="U45" s="223">
        <f t="shared" si="3"/>
        <v>0</v>
      </c>
    </row>
    <row r="46" spans="1:21" ht="15" customHeight="1" x14ac:dyDescent="0.2">
      <c r="A46" s="9" t="s">
        <v>373</v>
      </c>
      <c r="B46" s="109" t="s">
        <v>374</v>
      </c>
      <c r="C46" s="222">
        <v>0</v>
      </c>
      <c r="D46" s="222">
        <v>0</v>
      </c>
      <c r="E46" s="1113">
        <f t="shared" si="0"/>
        <v>0</v>
      </c>
      <c r="F46" s="1127">
        <v>0</v>
      </c>
      <c r="G46" s="1117">
        <v>0</v>
      </c>
      <c r="H46" s="1132">
        <v>0</v>
      </c>
      <c r="I46" s="1127"/>
      <c r="J46" s="1138">
        <f t="shared" si="1"/>
        <v>0</v>
      </c>
      <c r="L46" s="9" t="s">
        <v>373</v>
      </c>
      <c r="M46" s="109" t="s">
        <v>374</v>
      </c>
      <c r="N46" s="222">
        <v>0</v>
      </c>
      <c r="O46" s="222">
        <v>0</v>
      </c>
      <c r="P46" s="223">
        <f t="shared" si="2"/>
        <v>0</v>
      </c>
      <c r="Q46" s="1544">
        <v>0</v>
      </c>
      <c r="R46" s="222">
        <v>0</v>
      </c>
      <c r="S46" s="222">
        <v>0</v>
      </c>
      <c r="T46" s="1544"/>
      <c r="U46" s="223">
        <f t="shared" si="3"/>
        <v>0</v>
      </c>
    </row>
    <row r="47" spans="1:21" ht="15" customHeight="1" x14ac:dyDescent="0.2">
      <c r="A47" s="9" t="s">
        <v>375</v>
      </c>
      <c r="B47" s="109" t="s">
        <v>376</v>
      </c>
      <c r="C47" s="222">
        <v>0</v>
      </c>
      <c r="D47" s="222">
        <v>0</v>
      </c>
      <c r="E47" s="1113">
        <f t="shared" si="0"/>
        <v>0</v>
      </c>
      <c r="F47" s="1127">
        <v>0</v>
      </c>
      <c r="G47" s="1117">
        <v>0</v>
      </c>
      <c r="H47" s="1132">
        <v>0</v>
      </c>
      <c r="I47" s="1127"/>
      <c r="J47" s="1138">
        <f t="shared" si="1"/>
        <v>0</v>
      </c>
      <c r="L47" s="9" t="s">
        <v>375</v>
      </c>
      <c r="M47" s="109" t="s">
        <v>376</v>
      </c>
      <c r="N47" s="222">
        <v>0</v>
      </c>
      <c r="O47" s="222">
        <v>0</v>
      </c>
      <c r="P47" s="223">
        <f t="shared" si="2"/>
        <v>0</v>
      </c>
      <c r="Q47" s="1544">
        <v>0</v>
      </c>
      <c r="R47" s="222">
        <v>0</v>
      </c>
      <c r="S47" s="222">
        <v>0</v>
      </c>
      <c r="T47" s="1544"/>
      <c r="U47" s="223">
        <f t="shared" si="3"/>
        <v>0</v>
      </c>
    </row>
    <row r="48" spans="1:21" ht="15" customHeight="1" x14ac:dyDescent="0.2">
      <c r="A48" s="9" t="s">
        <v>377</v>
      </c>
      <c r="B48" s="109" t="s">
        <v>378</v>
      </c>
      <c r="C48" s="222">
        <v>0</v>
      </c>
      <c r="D48" s="222">
        <v>0</v>
      </c>
      <c r="E48" s="1113">
        <f t="shared" si="0"/>
        <v>0</v>
      </c>
      <c r="F48" s="1127">
        <v>0</v>
      </c>
      <c r="G48" s="1117">
        <v>0</v>
      </c>
      <c r="H48" s="1132">
        <v>0</v>
      </c>
      <c r="I48" s="1127"/>
      <c r="J48" s="1138">
        <f t="shared" si="1"/>
        <v>0</v>
      </c>
      <c r="L48" s="9" t="s">
        <v>377</v>
      </c>
      <c r="M48" s="109" t="s">
        <v>378</v>
      </c>
      <c r="N48" s="222">
        <v>0</v>
      </c>
      <c r="O48" s="222">
        <v>0</v>
      </c>
      <c r="P48" s="223">
        <f t="shared" si="2"/>
        <v>0</v>
      </c>
      <c r="Q48" s="1544">
        <v>0</v>
      </c>
      <c r="R48" s="222">
        <v>0</v>
      </c>
      <c r="S48" s="222">
        <v>0</v>
      </c>
      <c r="T48" s="1544"/>
      <c r="U48" s="223">
        <f t="shared" si="3"/>
        <v>0</v>
      </c>
    </row>
    <row r="49" spans="1:23" ht="15" customHeight="1" x14ac:dyDescent="0.2">
      <c r="A49" s="9" t="s">
        <v>379</v>
      </c>
      <c r="B49" s="109" t="s">
        <v>380</v>
      </c>
      <c r="C49" s="222">
        <v>0</v>
      </c>
      <c r="D49" s="222">
        <v>0</v>
      </c>
      <c r="E49" s="1113">
        <f t="shared" si="0"/>
        <v>0</v>
      </c>
      <c r="F49" s="1127">
        <v>0</v>
      </c>
      <c r="G49" s="1117">
        <v>0</v>
      </c>
      <c r="H49" s="1132">
        <v>0</v>
      </c>
      <c r="I49" s="1127"/>
      <c r="J49" s="1138">
        <f t="shared" si="1"/>
        <v>0</v>
      </c>
      <c r="L49" s="9" t="s">
        <v>379</v>
      </c>
      <c r="M49" s="109" t="s">
        <v>380</v>
      </c>
      <c r="N49" s="222">
        <v>0</v>
      </c>
      <c r="O49" s="222">
        <v>0</v>
      </c>
      <c r="P49" s="223">
        <f t="shared" si="2"/>
        <v>0</v>
      </c>
      <c r="Q49" s="1544">
        <v>0</v>
      </c>
      <c r="R49" s="222">
        <v>0</v>
      </c>
      <c r="S49" s="222">
        <v>0</v>
      </c>
      <c r="T49" s="1544"/>
      <c r="U49" s="223">
        <f t="shared" si="3"/>
        <v>0</v>
      </c>
    </row>
    <row r="50" spans="1:23" ht="15" customHeight="1" x14ac:dyDescent="0.2">
      <c r="A50" s="9" t="s">
        <v>381</v>
      </c>
      <c r="B50" s="109" t="s">
        <v>382</v>
      </c>
      <c r="C50" s="222">
        <v>0</v>
      </c>
      <c r="D50" s="222">
        <v>0</v>
      </c>
      <c r="E50" s="1113">
        <f t="shared" si="0"/>
        <v>0</v>
      </c>
      <c r="F50" s="1127">
        <v>0</v>
      </c>
      <c r="G50" s="1117">
        <v>0</v>
      </c>
      <c r="H50" s="1132">
        <v>0</v>
      </c>
      <c r="I50" s="1127"/>
      <c r="J50" s="1138">
        <f t="shared" si="1"/>
        <v>0</v>
      </c>
      <c r="L50" s="9" t="s">
        <v>381</v>
      </c>
      <c r="M50" s="109" t="s">
        <v>382</v>
      </c>
      <c r="N50" s="222">
        <v>0</v>
      </c>
      <c r="O50" s="222">
        <v>0</v>
      </c>
      <c r="P50" s="223">
        <f t="shared" si="2"/>
        <v>0</v>
      </c>
      <c r="Q50" s="1544">
        <v>0</v>
      </c>
      <c r="R50" s="222">
        <v>0</v>
      </c>
      <c r="S50" s="222">
        <v>0</v>
      </c>
      <c r="T50" s="1544"/>
      <c r="U50" s="223">
        <f t="shared" si="3"/>
        <v>0</v>
      </c>
    </row>
    <row r="51" spans="1:23" ht="15" customHeight="1" x14ac:dyDescent="0.2">
      <c r="A51" s="9" t="s">
        <v>383</v>
      </c>
      <c r="B51" s="109" t="s">
        <v>384</v>
      </c>
      <c r="C51" s="222">
        <v>0</v>
      </c>
      <c r="D51" s="222">
        <v>0</v>
      </c>
      <c r="E51" s="1113">
        <f t="shared" si="0"/>
        <v>0</v>
      </c>
      <c r="F51" s="1127">
        <v>0</v>
      </c>
      <c r="G51" s="1117">
        <v>0</v>
      </c>
      <c r="H51" s="1132">
        <v>0</v>
      </c>
      <c r="I51" s="1127"/>
      <c r="J51" s="1138">
        <f>SUM(E51,G51:H51)</f>
        <v>0</v>
      </c>
      <c r="L51" s="9" t="s">
        <v>383</v>
      </c>
      <c r="M51" s="109" t="s">
        <v>384</v>
      </c>
      <c r="N51" s="222">
        <v>0</v>
      </c>
      <c r="O51" s="222">
        <v>0</v>
      </c>
      <c r="P51" s="223">
        <f t="shared" si="2"/>
        <v>0</v>
      </c>
      <c r="Q51" s="1544">
        <v>0</v>
      </c>
      <c r="R51" s="222">
        <v>0</v>
      </c>
      <c r="S51" s="222">
        <v>0</v>
      </c>
      <c r="T51" s="1544"/>
      <c r="U51" s="223">
        <f>SUM(P51,R51:S51)</f>
        <v>0</v>
      </c>
    </row>
    <row r="52" spans="1:23" ht="15" customHeight="1" x14ac:dyDescent="0.25">
      <c r="A52" s="11" t="s">
        <v>385</v>
      </c>
      <c r="B52" s="110" t="s">
        <v>386</v>
      </c>
      <c r="C52" s="227">
        <v>0</v>
      </c>
      <c r="D52" s="227">
        <v>0</v>
      </c>
      <c r="E52" s="1114">
        <f t="shared" si="0"/>
        <v>0</v>
      </c>
      <c r="F52" s="1127">
        <v>0</v>
      </c>
      <c r="G52" s="1118">
        <v>0</v>
      </c>
      <c r="H52" s="1133">
        <v>0</v>
      </c>
      <c r="I52" s="1127"/>
      <c r="J52" s="1139">
        <f t="shared" si="1"/>
        <v>0</v>
      </c>
      <c r="L52" s="11" t="s">
        <v>385</v>
      </c>
      <c r="M52" s="110" t="s">
        <v>386</v>
      </c>
      <c r="N52" s="227">
        <v>0</v>
      </c>
      <c r="O52" s="227">
        <v>0</v>
      </c>
      <c r="P52" s="228">
        <f t="shared" si="2"/>
        <v>0</v>
      </c>
      <c r="Q52" s="1545">
        <v>0</v>
      </c>
      <c r="R52" s="227">
        <v>0</v>
      </c>
      <c r="S52" s="227">
        <v>0</v>
      </c>
      <c r="T52" s="1545"/>
      <c r="U52" s="228">
        <f t="shared" si="3"/>
        <v>0</v>
      </c>
      <c r="V52"/>
      <c r="W52"/>
    </row>
    <row r="53" spans="1:23" ht="15" customHeight="1" x14ac:dyDescent="0.25">
      <c r="A53" s="28" t="s">
        <v>387</v>
      </c>
      <c r="B53" s="642" t="s">
        <v>388</v>
      </c>
      <c r="C53" s="781">
        <f>SUM(C8:C52)</f>
        <v>0</v>
      </c>
      <c r="D53" s="781">
        <f>SUM(D8:D52)</f>
        <v>0</v>
      </c>
      <c r="E53" s="1115">
        <f>SUM(C53:D53)</f>
        <v>0</v>
      </c>
      <c r="F53" s="1128"/>
      <c r="G53" s="1119">
        <f>SUM(G8:G52)</f>
        <v>0</v>
      </c>
      <c r="H53" s="1134">
        <f>SUM(H8:H52)</f>
        <v>0</v>
      </c>
      <c r="I53" s="1128"/>
      <c r="J53" s="1140">
        <f>SUM(E53,G53:H53)</f>
        <v>0</v>
      </c>
      <c r="L53" s="28" t="s">
        <v>387</v>
      </c>
      <c r="M53" s="642" t="s">
        <v>388</v>
      </c>
      <c r="N53" s="781">
        <f>SUM(N8:N52)</f>
        <v>0</v>
      </c>
      <c r="O53" s="781">
        <f>SUM(O8:O52)</f>
        <v>0</v>
      </c>
      <c r="P53" s="236">
        <f>SUM(N53:O53)</f>
        <v>0</v>
      </c>
      <c r="Q53" s="1546"/>
      <c r="R53" s="781">
        <f>SUM(R8:R52)</f>
        <v>0</v>
      </c>
      <c r="S53" s="781">
        <f>SUM(S8:S52)</f>
        <v>0</v>
      </c>
      <c r="T53" s="1546"/>
      <c r="U53" s="236">
        <f>SUM(P53,R53:S53)</f>
        <v>0</v>
      </c>
      <c r="V53"/>
      <c r="W53"/>
    </row>
    <row r="54" spans="1:23" ht="15" customHeight="1" x14ac:dyDescent="0.25">
      <c r="A54" s="28" t="s">
        <v>387</v>
      </c>
      <c r="B54" s="642" t="s">
        <v>388</v>
      </c>
      <c r="C54" s="342">
        <v>0</v>
      </c>
      <c r="D54" s="342">
        <v>0</v>
      </c>
      <c r="E54" s="1115">
        <f>SUM(C54:D54)</f>
        <v>0</v>
      </c>
      <c r="F54" s="1128"/>
      <c r="G54" s="1120">
        <v>0</v>
      </c>
      <c r="H54" s="1135">
        <v>0</v>
      </c>
      <c r="I54" s="1128"/>
      <c r="J54" s="1140">
        <f>SUM(E54,G54:H54)</f>
        <v>0</v>
      </c>
      <c r="L54" s="28" t="s">
        <v>387</v>
      </c>
      <c r="M54" s="642" t="s">
        <v>388</v>
      </c>
      <c r="N54" s="342">
        <v>0</v>
      </c>
      <c r="O54" s="342">
        <v>0</v>
      </c>
      <c r="P54" s="236">
        <f>SUM(N54:O54)</f>
        <v>0</v>
      </c>
      <c r="Q54" s="1546"/>
      <c r="R54" s="342">
        <v>0</v>
      </c>
      <c r="S54" s="342">
        <v>0</v>
      </c>
      <c r="T54" s="1546"/>
      <c r="U54" s="236">
        <f>SUM(P54,R54:S54)</f>
        <v>0</v>
      </c>
      <c r="V54"/>
      <c r="W54"/>
    </row>
    <row r="55" spans="1:23" ht="15" customHeight="1" x14ac:dyDescent="0.2">
      <c r="A55" s="21"/>
      <c r="B55" s="14"/>
      <c r="C55" s="233"/>
      <c r="D55" s="233"/>
      <c r="E55" s="233"/>
      <c r="F55" s="840"/>
      <c r="G55" s="233"/>
      <c r="H55" s="233"/>
      <c r="I55" s="840"/>
      <c r="J55" s="234"/>
      <c r="L55" s="21"/>
      <c r="M55" s="14"/>
      <c r="N55" s="233"/>
      <c r="O55" s="233"/>
      <c r="P55" s="233"/>
      <c r="Q55" s="212"/>
      <c r="R55" s="233"/>
      <c r="S55" s="233"/>
      <c r="T55" s="212"/>
      <c r="U55" s="234"/>
    </row>
    <row r="56" spans="1:23" ht="15" customHeight="1" x14ac:dyDescent="0.2">
      <c r="A56" s="5">
        <v>2</v>
      </c>
      <c r="B56" s="47" t="s">
        <v>389</v>
      </c>
      <c r="C56" s="259">
        <v>0</v>
      </c>
      <c r="D56" s="259">
        <v>0</v>
      </c>
      <c r="E56" s="1115">
        <f>SUM(C56:D56)</f>
        <v>0</v>
      </c>
      <c r="F56" s="1129">
        <v>0</v>
      </c>
      <c r="G56" s="1121">
        <v>0</v>
      </c>
      <c r="H56" s="1136">
        <v>0</v>
      </c>
      <c r="I56" s="1129">
        <v>0</v>
      </c>
      <c r="J56" s="1140">
        <f>SUM(E56,G56:H56)</f>
        <v>0</v>
      </c>
      <c r="L56" s="5">
        <v>2</v>
      </c>
      <c r="M56" s="47" t="s">
        <v>389</v>
      </c>
      <c r="N56" s="259">
        <v>0</v>
      </c>
      <c r="O56" s="259">
        <v>0</v>
      </c>
      <c r="P56" s="236">
        <f>SUM(N56:O56)</f>
        <v>0</v>
      </c>
      <c r="Q56" s="260">
        <v>0</v>
      </c>
      <c r="R56" s="259">
        <v>0</v>
      </c>
      <c r="S56" s="259">
        <v>0</v>
      </c>
      <c r="T56" s="260">
        <v>0</v>
      </c>
      <c r="U56" s="236">
        <f>SUM(P56,R56:S56)</f>
        <v>0</v>
      </c>
    </row>
    <row r="57" spans="1:23" ht="15" customHeight="1" x14ac:dyDescent="0.2">
      <c r="A57" s="21"/>
      <c r="B57" s="14"/>
      <c r="C57" s="233"/>
      <c r="D57" s="233"/>
      <c r="E57" s="233"/>
      <c r="F57" s="1130"/>
      <c r="G57" s="233"/>
      <c r="H57" s="233"/>
      <c r="I57" s="1130"/>
      <c r="J57" s="234"/>
      <c r="L57" s="21"/>
      <c r="M57" s="14"/>
      <c r="N57" s="233"/>
      <c r="O57" s="233"/>
      <c r="P57" s="233"/>
      <c r="Q57" s="212"/>
      <c r="R57" s="233"/>
      <c r="S57" s="233"/>
      <c r="T57" s="212"/>
      <c r="U57" s="234"/>
    </row>
    <row r="58" spans="1:23" ht="15" customHeight="1" x14ac:dyDescent="0.2">
      <c r="A58" s="34">
        <v>3</v>
      </c>
      <c r="B58" s="44" t="s">
        <v>390</v>
      </c>
      <c r="C58" s="203" t="s">
        <v>19</v>
      </c>
      <c r="D58" s="203" t="s">
        <v>19</v>
      </c>
      <c r="E58" s="203" t="s">
        <v>19</v>
      </c>
      <c r="F58" s="1123" t="s">
        <v>19</v>
      </c>
      <c r="G58" s="203" t="s">
        <v>19</v>
      </c>
      <c r="H58" s="203" t="s">
        <v>19</v>
      </c>
      <c r="I58" s="1123" t="s">
        <v>19</v>
      </c>
      <c r="J58" s="204" t="s">
        <v>19</v>
      </c>
      <c r="L58" s="34">
        <v>3</v>
      </c>
      <c r="M58" s="44" t="s">
        <v>390</v>
      </c>
      <c r="N58" s="203" t="s">
        <v>19</v>
      </c>
      <c r="O58" s="203" t="s">
        <v>19</v>
      </c>
      <c r="P58" s="203" t="s">
        <v>19</v>
      </c>
      <c r="Q58" s="203" t="s">
        <v>19</v>
      </c>
      <c r="R58" s="203" t="s">
        <v>19</v>
      </c>
      <c r="S58" s="203" t="s">
        <v>19</v>
      </c>
      <c r="T58" s="203" t="s">
        <v>19</v>
      </c>
      <c r="U58" s="204" t="s">
        <v>19</v>
      </c>
    </row>
    <row r="59" spans="1:23" ht="15" customHeight="1" x14ac:dyDescent="0.2">
      <c r="A59" s="5" t="s">
        <v>98</v>
      </c>
      <c r="B59" s="41" t="s">
        <v>391</v>
      </c>
      <c r="C59" s="259">
        <v>0</v>
      </c>
      <c r="D59" s="259">
        <v>0</v>
      </c>
      <c r="E59" s="236">
        <f>SUM(C59:D59)</f>
        <v>0</v>
      </c>
      <c r="F59" s="260">
        <v>0</v>
      </c>
      <c r="G59" s="259">
        <v>0</v>
      </c>
      <c r="H59" s="259">
        <v>0</v>
      </c>
      <c r="I59" s="260">
        <v>0</v>
      </c>
      <c r="J59" s="236">
        <f>SUM(E59,G59:H59)</f>
        <v>0</v>
      </c>
      <c r="L59" s="5" t="s">
        <v>98</v>
      </c>
      <c r="M59" s="41" t="s">
        <v>391</v>
      </c>
      <c r="N59" s="259">
        <v>0</v>
      </c>
      <c r="O59" s="259">
        <v>0</v>
      </c>
      <c r="P59" s="236">
        <f>SUM(N59:O59)</f>
        <v>0</v>
      </c>
      <c r="Q59" s="260">
        <v>0</v>
      </c>
      <c r="R59" s="259">
        <v>0</v>
      </c>
      <c r="S59" s="259">
        <v>0</v>
      </c>
      <c r="T59" s="260">
        <v>0</v>
      </c>
      <c r="U59" s="236">
        <f>SUM(P59,R59:S59)</f>
        <v>0</v>
      </c>
    </row>
    <row r="60" spans="1:23" ht="15" customHeight="1" x14ac:dyDescent="0.2">
      <c r="A60" s="34" t="s">
        <v>100</v>
      </c>
      <c r="B60" s="48" t="s">
        <v>461</v>
      </c>
      <c r="C60" s="1032" t="s">
        <v>19</v>
      </c>
      <c r="D60" s="1032" t="s">
        <v>19</v>
      </c>
      <c r="E60" s="1032" t="s">
        <v>19</v>
      </c>
      <c r="F60" s="1032" t="s">
        <v>19</v>
      </c>
      <c r="G60" s="203" t="s">
        <v>19</v>
      </c>
      <c r="H60" s="1032" t="s">
        <v>19</v>
      </c>
      <c r="I60" s="1032" t="s">
        <v>19</v>
      </c>
      <c r="J60" s="204" t="s">
        <v>19</v>
      </c>
      <c r="L60" s="34" t="s">
        <v>100</v>
      </c>
      <c r="M60" s="48" t="s">
        <v>461</v>
      </c>
      <c r="N60" s="203" t="s">
        <v>19</v>
      </c>
      <c r="O60" s="203" t="s">
        <v>19</v>
      </c>
      <c r="P60" s="203" t="s">
        <v>19</v>
      </c>
      <c r="Q60" s="203" t="s">
        <v>19</v>
      </c>
      <c r="R60" s="203" t="s">
        <v>19</v>
      </c>
      <c r="S60" s="203" t="s">
        <v>19</v>
      </c>
      <c r="T60" s="203" t="s">
        <v>19</v>
      </c>
      <c r="U60" s="204" t="s">
        <v>19</v>
      </c>
    </row>
    <row r="61" spans="1:23" ht="15" customHeight="1" x14ac:dyDescent="0.2">
      <c r="A61" s="7" t="s">
        <v>462</v>
      </c>
      <c r="B61" s="111" t="s">
        <v>463</v>
      </c>
      <c r="C61" s="1125"/>
      <c r="D61" s="1124"/>
      <c r="E61" s="1124"/>
      <c r="F61" s="1144"/>
      <c r="G61" s="1153">
        <v>0</v>
      </c>
      <c r="H61" s="1125"/>
      <c r="I61" s="1144"/>
      <c r="J61" s="1137">
        <f>G61</f>
        <v>0</v>
      </c>
      <c r="L61" s="7" t="s">
        <v>462</v>
      </c>
      <c r="M61" s="111" t="s">
        <v>463</v>
      </c>
      <c r="N61" s="1543"/>
      <c r="O61" s="1543"/>
      <c r="P61" s="1543"/>
      <c r="Q61" s="1543"/>
      <c r="R61" s="261">
        <v>0</v>
      </c>
      <c r="S61" s="1543"/>
      <c r="T61" s="1543"/>
      <c r="U61" s="218">
        <f>R61</f>
        <v>0</v>
      </c>
    </row>
    <row r="62" spans="1:23" ht="27" x14ac:dyDescent="0.2">
      <c r="A62" s="142" t="s">
        <v>464</v>
      </c>
      <c r="B62" s="600" t="s">
        <v>465</v>
      </c>
      <c r="C62" s="1145"/>
      <c r="D62" s="1146"/>
      <c r="E62" s="1146"/>
      <c r="F62" s="1151"/>
      <c r="G62" s="1154">
        <v>0</v>
      </c>
      <c r="H62" s="1145"/>
      <c r="I62" s="1151"/>
      <c r="J62" s="1155">
        <f>G62</f>
        <v>0</v>
      </c>
      <c r="L62" s="142" t="s">
        <v>464</v>
      </c>
      <c r="M62" s="600" t="s">
        <v>465</v>
      </c>
      <c r="N62" s="1547"/>
      <c r="O62" s="1547"/>
      <c r="P62" s="1547"/>
      <c r="Q62" s="1547"/>
      <c r="R62" s="601">
        <v>0</v>
      </c>
      <c r="S62" s="1547"/>
      <c r="T62" s="1547"/>
      <c r="U62" s="602">
        <f>R62</f>
        <v>0</v>
      </c>
    </row>
    <row r="63" spans="1:23" ht="15" customHeight="1" x14ac:dyDescent="0.2">
      <c r="A63" s="11" t="s">
        <v>466</v>
      </c>
      <c r="B63" s="112" t="s">
        <v>467</v>
      </c>
      <c r="C63" s="1143">
        <v>0</v>
      </c>
      <c r="D63" s="1143">
        <v>0</v>
      </c>
      <c r="E63" s="1147">
        <f>SUM(C63:D63)</f>
        <v>0</v>
      </c>
      <c r="F63" s="1127"/>
      <c r="G63" s="1149">
        <v>0</v>
      </c>
      <c r="H63" s="1156">
        <v>0</v>
      </c>
      <c r="I63" s="1127"/>
      <c r="J63" s="1139">
        <f>SUM(E63,G63:H63)</f>
        <v>0</v>
      </c>
      <c r="L63" s="11" t="s">
        <v>466</v>
      </c>
      <c r="M63" s="112" t="s">
        <v>467</v>
      </c>
      <c r="N63" s="263">
        <v>0</v>
      </c>
      <c r="O63" s="263">
        <v>0</v>
      </c>
      <c r="P63" s="228">
        <f>SUM(N63:O63)</f>
        <v>0</v>
      </c>
      <c r="Q63" s="1545"/>
      <c r="R63" s="263">
        <v>0</v>
      </c>
      <c r="S63" s="263">
        <v>0</v>
      </c>
      <c r="T63" s="1545"/>
      <c r="U63" s="228">
        <f>SUM(P63,R63:S63)</f>
        <v>0</v>
      </c>
    </row>
    <row r="64" spans="1:23" ht="15" customHeight="1" x14ac:dyDescent="0.2">
      <c r="A64" s="22" t="s">
        <v>468</v>
      </c>
      <c r="B64" s="49" t="s">
        <v>469</v>
      </c>
      <c r="C64" s="232">
        <f>C63</f>
        <v>0</v>
      </c>
      <c r="D64" s="232">
        <f>D63</f>
        <v>0</v>
      </c>
      <c r="E64" s="1148">
        <f>E63</f>
        <v>0</v>
      </c>
      <c r="F64" s="1128"/>
      <c r="G64" s="1150">
        <f>SUM(G61:G63)</f>
        <v>0</v>
      </c>
      <c r="H64" s="1148">
        <f>H63</f>
        <v>0</v>
      </c>
      <c r="I64" s="1128"/>
      <c r="J64" s="1150">
        <f>SUM(J61:J63)</f>
        <v>0</v>
      </c>
      <c r="L64" s="22" t="s">
        <v>468</v>
      </c>
      <c r="M64" s="49" t="s">
        <v>469</v>
      </c>
      <c r="N64" s="232">
        <f>N63</f>
        <v>0</v>
      </c>
      <c r="O64" s="232">
        <f>O63</f>
        <v>0</v>
      </c>
      <c r="P64" s="232">
        <f>P63</f>
        <v>0</v>
      </c>
      <c r="Q64" s="1546"/>
      <c r="R64" s="232">
        <f>SUM(R61:R63)</f>
        <v>0</v>
      </c>
      <c r="S64" s="232">
        <f>S63</f>
        <v>0</v>
      </c>
      <c r="T64" s="1546"/>
      <c r="U64" s="232">
        <f>SUM(U61:U63)</f>
        <v>0</v>
      </c>
    </row>
    <row r="65" spans="1:21" ht="15" customHeight="1" x14ac:dyDescent="0.2">
      <c r="A65" s="5" t="s">
        <v>102</v>
      </c>
      <c r="B65" s="41" t="s">
        <v>393</v>
      </c>
      <c r="C65" s="259">
        <v>0</v>
      </c>
      <c r="D65" s="259">
        <v>0</v>
      </c>
      <c r="E65" s="1115">
        <f>SUM(C65:D65)</f>
        <v>0</v>
      </c>
      <c r="F65" s="1127"/>
      <c r="G65" s="1121">
        <v>0</v>
      </c>
      <c r="H65" s="1136">
        <v>0</v>
      </c>
      <c r="I65" s="1127"/>
      <c r="J65" s="1140">
        <f>SUM(E65,G65:H65)</f>
        <v>0</v>
      </c>
      <c r="L65" s="5" t="s">
        <v>102</v>
      </c>
      <c r="M65" s="41" t="s">
        <v>393</v>
      </c>
      <c r="N65" s="259">
        <v>0</v>
      </c>
      <c r="O65" s="259">
        <v>0</v>
      </c>
      <c r="P65" s="236">
        <f>SUM(N65:O65)</f>
        <v>0</v>
      </c>
      <c r="Q65" s="756"/>
      <c r="R65" s="259">
        <v>0</v>
      </c>
      <c r="S65" s="259">
        <v>0</v>
      </c>
      <c r="T65" s="756"/>
      <c r="U65" s="236">
        <f>SUM(P65,R65:S65)</f>
        <v>0</v>
      </c>
    </row>
    <row r="66" spans="1:21" ht="15" customHeight="1" x14ac:dyDescent="0.2">
      <c r="A66" s="22" t="s">
        <v>104</v>
      </c>
      <c r="B66" s="43" t="s">
        <v>394</v>
      </c>
      <c r="C66" s="232">
        <f>SUM(C59,C64,C65)</f>
        <v>0</v>
      </c>
      <c r="D66" s="232">
        <f>SUM(D59,D64,D65)</f>
        <v>0</v>
      </c>
      <c r="E66" s="1148">
        <f>SUM(E59,E64,E65)</f>
        <v>0</v>
      </c>
      <c r="F66" s="1128"/>
      <c r="G66" s="1150">
        <f>SUM(G59,G64,G65)</f>
        <v>0</v>
      </c>
      <c r="H66" s="1148">
        <f>SUM(H59,H64,H65)</f>
        <v>0</v>
      </c>
      <c r="I66" s="1128"/>
      <c r="J66" s="1150">
        <f>SUM(J59,J64,J65)</f>
        <v>0</v>
      </c>
      <c r="L66" s="22" t="s">
        <v>104</v>
      </c>
      <c r="M66" s="43" t="s">
        <v>394</v>
      </c>
      <c r="N66" s="232">
        <f>SUM(N59,N64,N65)</f>
        <v>0</v>
      </c>
      <c r="O66" s="232">
        <f>SUM(O59,O64,O65)</f>
        <v>0</v>
      </c>
      <c r="P66" s="232">
        <f>SUM(P59,P64,P65)</f>
        <v>0</v>
      </c>
      <c r="Q66" s="1546"/>
      <c r="R66" s="232">
        <f>SUM(R59,R64,R65)</f>
        <v>0</v>
      </c>
      <c r="S66" s="232">
        <f>SUM(S59,S64,S65)</f>
        <v>0</v>
      </c>
      <c r="T66" s="1546"/>
      <c r="U66" s="232">
        <f>SUM(U59,U64,U65)</f>
        <v>0</v>
      </c>
    </row>
    <row r="67" spans="1:21" ht="15" customHeight="1" x14ac:dyDescent="0.2">
      <c r="A67" s="21"/>
      <c r="B67" s="53"/>
      <c r="C67" s="233"/>
      <c r="D67" s="233"/>
      <c r="E67" s="233"/>
      <c r="F67" s="1152"/>
      <c r="G67" s="233"/>
      <c r="H67" s="233"/>
      <c r="I67" s="1152"/>
      <c r="J67" s="234"/>
      <c r="L67" s="21"/>
      <c r="M67" s="53"/>
      <c r="N67" s="233"/>
      <c r="O67" s="233"/>
      <c r="P67" s="233"/>
      <c r="Q67" s="233"/>
      <c r="R67" s="233"/>
      <c r="S67" s="233"/>
      <c r="T67" s="233"/>
      <c r="U67" s="234"/>
    </row>
    <row r="68" spans="1:21" ht="15" customHeight="1" x14ac:dyDescent="0.2">
      <c r="A68" s="34">
        <v>4</v>
      </c>
      <c r="B68" s="44" t="s">
        <v>470</v>
      </c>
      <c r="C68" s="1032" t="s">
        <v>19</v>
      </c>
      <c r="D68" s="203" t="s">
        <v>19</v>
      </c>
      <c r="E68" s="203" t="s">
        <v>19</v>
      </c>
      <c r="F68" s="1159" t="s">
        <v>19</v>
      </c>
      <c r="G68" s="203" t="s">
        <v>19</v>
      </c>
      <c r="H68" s="203" t="s">
        <v>19</v>
      </c>
      <c r="I68" s="1123" t="s">
        <v>19</v>
      </c>
      <c r="J68" s="204" t="s">
        <v>19</v>
      </c>
      <c r="L68" s="34">
        <v>4</v>
      </c>
      <c r="M68" s="44" t="s">
        <v>470</v>
      </c>
      <c r="N68" s="203" t="s">
        <v>19</v>
      </c>
      <c r="O68" s="203" t="s">
        <v>19</v>
      </c>
      <c r="P68" s="203" t="s">
        <v>19</v>
      </c>
      <c r="Q68" s="203" t="s">
        <v>19</v>
      </c>
      <c r="R68" s="203" t="s">
        <v>19</v>
      </c>
      <c r="S68" s="203" t="s">
        <v>19</v>
      </c>
      <c r="T68" s="203" t="s">
        <v>19</v>
      </c>
      <c r="U68" s="204" t="s">
        <v>19</v>
      </c>
    </row>
    <row r="69" spans="1:21" ht="15" customHeight="1" x14ac:dyDescent="0.2">
      <c r="A69" s="7" t="s">
        <v>253</v>
      </c>
      <c r="B69" s="113" t="s">
        <v>471</v>
      </c>
      <c r="C69" s="1126"/>
      <c r="D69" s="1141">
        <v>0</v>
      </c>
      <c r="E69" s="1112">
        <f>D69</f>
        <v>0</v>
      </c>
      <c r="F69" s="1126"/>
      <c r="G69" s="1141">
        <v>0</v>
      </c>
      <c r="H69" s="756"/>
      <c r="I69" s="261">
        <v>0</v>
      </c>
      <c r="J69" s="218">
        <f>SUM(E69,G69,I69)</f>
        <v>0</v>
      </c>
      <c r="L69" s="7" t="s">
        <v>253</v>
      </c>
      <c r="M69" s="113" t="s">
        <v>471</v>
      </c>
      <c r="N69" s="1543"/>
      <c r="O69" s="261">
        <v>0</v>
      </c>
      <c r="P69" s="218">
        <f>O69</f>
        <v>0</v>
      </c>
      <c r="Q69" s="1543"/>
      <c r="R69" s="261">
        <v>0</v>
      </c>
      <c r="S69" s="1543"/>
      <c r="T69" s="261">
        <v>0</v>
      </c>
      <c r="U69" s="218">
        <f>SUM(P69,R69,T69)</f>
        <v>0</v>
      </c>
    </row>
    <row r="70" spans="1:21" ht="15" customHeight="1" x14ac:dyDescent="0.2">
      <c r="A70" s="11" t="s">
        <v>262</v>
      </c>
      <c r="B70" s="114" t="s">
        <v>472</v>
      </c>
      <c r="C70" s="1127"/>
      <c r="D70" s="1149">
        <v>0</v>
      </c>
      <c r="E70" s="1114">
        <f>D70</f>
        <v>0</v>
      </c>
      <c r="F70" s="1127"/>
      <c r="G70" s="1149">
        <v>0</v>
      </c>
      <c r="H70" s="1143">
        <v>0</v>
      </c>
      <c r="I70" s="263">
        <v>0</v>
      </c>
      <c r="J70" s="228">
        <f>SUM(E70,G70:I70)</f>
        <v>0</v>
      </c>
      <c r="L70" s="11" t="s">
        <v>262</v>
      </c>
      <c r="M70" s="114" t="s">
        <v>472</v>
      </c>
      <c r="N70" s="1545"/>
      <c r="O70" s="263">
        <v>0</v>
      </c>
      <c r="P70" s="228">
        <f>O70</f>
        <v>0</v>
      </c>
      <c r="Q70" s="1545"/>
      <c r="R70" s="263">
        <v>0</v>
      </c>
      <c r="S70" s="263">
        <v>0</v>
      </c>
      <c r="T70" s="263">
        <v>0</v>
      </c>
      <c r="U70" s="228">
        <f>SUM(P70,R70:T70)</f>
        <v>0</v>
      </c>
    </row>
    <row r="71" spans="1:21" ht="15" customHeight="1" x14ac:dyDescent="0.2">
      <c r="A71" s="22" t="s">
        <v>270</v>
      </c>
      <c r="B71" s="43" t="s">
        <v>473</v>
      </c>
      <c r="C71" s="1129"/>
      <c r="D71" s="1158">
        <f>SUM(D69:D70)</f>
        <v>0</v>
      </c>
      <c r="E71" s="1157">
        <f>SUM(E69:E70)</f>
        <v>0</v>
      </c>
      <c r="F71" s="1128"/>
      <c r="G71" s="1158">
        <f>SUM(G69:G70)</f>
        <v>0</v>
      </c>
      <c r="H71" s="264">
        <f>H70</f>
        <v>0</v>
      </c>
      <c r="I71" s="264">
        <f>SUM(I69:I70)</f>
        <v>0</v>
      </c>
      <c r="J71" s="264">
        <f>SUM(J69:J70)</f>
        <v>0</v>
      </c>
      <c r="L71" s="22" t="s">
        <v>270</v>
      </c>
      <c r="M71" s="43" t="s">
        <v>473</v>
      </c>
      <c r="N71" s="260"/>
      <c r="O71" s="264">
        <f>SUM(O69:O70)</f>
        <v>0</v>
      </c>
      <c r="P71" s="264">
        <f>SUM(P69:P70)</f>
        <v>0</v>
      </c>
      <c r="Q71" s="1546"/>
      <c r="R71" s="264">
        <f>SUM(R69:R70)</f>
        <v>0</v>
      </c>
      <c r="S71" s="264">
        <f>S70</f>
        <v>0</v>
      </c>
      <c r="T71" s="264">
        <f>SUM(T69:T70)</f>
        <v>0</v>
      </c>
      <c r="U71" s="264">
        <f>SUM(U69:U70)</f>
        <v>0</v>
      </c>
    </row>
    <row r="72" spans="1:21" ht="15" customHeight="1" x14ac:dyDescent="0.2">
      <c r="A72" s="21"/>
      <c r="B72" s="53"/>
      <c r="C72" s="1152"/>
      <c r="D72" s="233"/>
      <c r="E72" s="233"/>
      <c r="F72" s="1152"/>
      <c r="G72" s="233"/>
      <c r="H72" s="233"/>
      <c r="I72" s="233"/>
      <c r="J72" s="234"/>
      <c r="L72" s="21"/>
      <c r="M72" s="53"/>
      <c r="N72" s="233"/>
      <c r="O72" s="233"/>
      <c r="P72" s="233"/>
      <c r="Q72" s="233"/>
      <c r="R72" s="233"/>
      <c r="S72" s="233"/>
      <c r="T72" s="233"/>
      <c r="U72" s="234"/>
    </row>
    <row r="73" spans="1:21" ht="27" x14ac:dyDescent="0.2">
      <c r="A73" s="97">
        <v>5</v>
      </c>
      <c r="B73" s="559" t="s">
        <v>263</v>
      </c>
      <c r="C73" s="815" t="s">
        <v>19</v>
      </c>
      <c r="D73" s="578" t="s">
        <v>19</v>
      </c>
      <c r="E73" s="578" t="s">
        <v>19</v>
      </c>
      <c r="F73" s="815" t="s">
        <v>19</v>
      </c>
      <c r="G73" s="578" t="s">
        <v>19</v>
      </c>
      <c r="H73" s="578" t="s">
        <v>19</v>
      </c>
      <c r="I73" s="578" t="s">
        <v>19</v>
      </c>
      <c r="J73" s="579" t="s">
        <v>19</v>
      </c>
      <c r="L73" s="97">
        <v>5</v>
      </c>
      <c r="M73" s="559" t="s">
        <v>263</v>
      </c>
      <c r="N73" s="578" t="s">
        <v>19</v>
      </c>
      <c r="O73" s="578" t="s">
        <v>19</v>
      </c>
      <c r="P73" s="578" t="s">
        <v>19</v>
      </c>
      <c r="Q73" s="578" t="s">
        <v>19</v>
      </c>
      <c r="R73" s="578" t="s">
        <v>19</v>
      </c>
      <c r="S73" s="578" t="s">
        <v>19</v>
      </c>
      <c r="T73" s="578" t="s">
        <v>19</v>
      </c>
      <c r="U73" s="579" t="s">
        <v>19</v>
      </c>
    </row>
    <row r="74" spans="1:21" ht="15" customHeight="1" x14ac:dyDescent="0.2">
      <c r="A74" s="7" t="s">
        <v>474</v>
      </c>
      <c r="B74" s="113" t="s">
        <v>265</v>
      </c>
      <c r="C74" s="1164"/>
      <c r="D74" s="1160">
        <v>0</v>
      </c>
      <c r="E74" s="1166">
        <f>D74</f>
        <v>0</v>
      </c>
      <c r="F74" s="1171"/>
      <c r="G74" s="1160">
        <v>0</v>
      </c>
      <c r="H74" s="603">
        <v>0</v>
      </c>
      <c r="I74" s="603">
        <v>0</v>
      </c>
      <c r="J74" s="604">
        <f>SUM(E74,G74:I74)</f>
        <v>0</v>
      </c>
      <c r="L74" s="7" t="s">
        <v>474</v>
      </c>
      <c r="M74" s="113" t="s">
        <v>265</v>
      </c>
      <c r="N74" s="1548"/>
      <c r="O74" s="603">
        <v>0</v>
      </c>
      <c r="P74" s="604">
        <f>O74</f>
        <v>0</v>
      </c>
      <c r="Q74" s="1548"/>
      <c r="R74" s="603">
        <v>0</v>
      </c>
      <c r="S74" s="603">
        <v>0</v>
      </c>
      <c r="T74" s="603">
        <v>0</v>
      </c>
      <c r="U74" s="604">
        <f>SUM(P74,R74:T74)</f>
        <v>0</v>
      </c>
    </row>
    <row r="75" spans="1:21" ht="15" customHeight="1" x14ac:dyDescent="0.2">
      <c r="A75" s="11" t="s">
        <v>475</v>
      </c>
      <c r="B75" s="114" t="s">
        <v>267</v>
      </c>
      <c r="C75" s="1164"/>
      <c r="D75" s="1161">
        <v>0</v>
      </c>
      <c r="E75" s="1167">
        <f>D75</f>
        <v>0</v>
      </c>
      <c r="F75" s="1164"/>
      <c r="G75" s="1161">
        <v>0</v>
      </c>
      <c r="H75" s="605">
        <v>0</v>
      </c>
      <c r="I75" s="605">
        <v>0</v>
      </c>
      <c r="J75" s="606">
        <f>SUM(E75,G75:I75)</f>
        <v>0</v>
      </c>
      <c r="L75" s="11" t="s">
        <v>475</v>
      </c>
      <c r="M75" s="114" t="s">
        <v>267</v>
      </c>
      <c r="N75" s="1549"/>
      <c r="O75" s="605">
        <v>0</v>
      </c>
      <c r="P75" s="606">
        <f>O75</f>
        <v>0</v>
      </c>
      <c r="Q75" s="1549"/>
      <c r="R75" s="605">
        <v>0</v>
      </c>
      <c r="S75" s="605">
        <v>0</v>
      </c>
      <c r="T75" s="605">
        <v>0</v>
      </c>
      <c r="U75" s="606">
        <f>SUM(P75,R75:T75)</f>
        <v>0</v>
      </c>
    </row>
    <row r="76" spans="1:21" ht="27" x14ac:dyDescent="0.2">
      <c r="A76" s="183" t="s">
        <v>476</v>
      </c>
      <c r="B76" s="558" t="s">
        <v>477</v>
      </c>
      <c r="C76" s="1165"/>
      <c r="D76" s="1162">
        <f>SUM(D74:D75)</f>
        <v>0</v>
      </c>
      <c r="E76" s="1168">
        <f>SUM(E74:E75)</f>
        <v>0</v>
      </c>
      <c r="F76" s="1172"/>
      <c r="G76" s="1169">
        <f>SUM(G74:G75)</f>
        <v>0</v>
      </c>
      <c r="H76" s="608">
        <f>SUM(H74:H75)</f>
        <v>0</v>
      </c>
      <c r="I76" s="607">
        <f>SUM(I74:I75)</f>
        <v>0</v>
      </c>
      <c r="J76" s="608">
        <f>SUM(J74:J75)</f>
        <v>0</v>
      </c>
      <c r="L76" s="183" t="s">
        <v>476</v>
      </c>
      <c r="M76" s="558" t="s">
        <v>477</v>
      </c>
      <c r="N76" s="1550"/>
      <c r="O76" s="607">
        <f>SUM(O74:O75)</f>
        <v>0</v>
      </c>
      <c r="P76" s="608">
        <f>SUM(P74:P75)</f>
        <v>0</v>
      </c>
      <c r="Q76" s="1551"/>
      <c r="R76" s="608">
        <f>SUM(R74:R75)</f>
        <v>0</v>
      </c>
      <c r="S76" s="608">
        <f>SUM(S74:S75)</f>
        <v>0</v>
      </c>
      <c r="T76" s="607">
        <f>SUM(T74:T75)</f>
        <v>0</v>
      </c>
      <c r="U76" s="608">
        <f>SUM(U74:U75)</f>
        <v>0</v>
      </c>
    </row>
    <row r="77" spans="1:21" ht="15" customHeight="1" x14ac:dyDescent="0.2">
      <c r="A77" s="21"/>
      <c r="B77" s="53"/>
      <c r="C77" s="1152"/>
      <c r="D77" s="811"/>
      <c r="E77" s="811"/>
      <c r="F77" s="1152"/>
      <c r="G77" s="811"/>
      <c r="H77" s="811"/>
      <c r="I77" s="811"/>
      <c r="J77" s="812"/>
      <c r="L77" s="21"/>
      <c r="M77" s="53"/>
      <c r="N77" s="811"/>
      <c r="O77" s="811"/>
      <c r="P77" s="811"/>
      <c r="Q77" s="811"/>
      <c r="R77" s="811"/>
      <c r="S77" s="811"/>
      <c r="T77" s="811"/>
      <c r="U77" s="812"/>
    </row>
    <row r="78" spans="1:21" ht="15" customHeight="1" x14ac:dyDescent="0.2">
      <c r="A78" s="34">
        <v>6</v>
      </c>
      <c r="B78" s="817" t="s">
        <v>25</v>
      </c>
      <c r="C78" s="1163" t="s">
        <v>19</v>
      </c>
      <c r="D78" s="815" t="s">
        <v>19</v>
      </c>
      <c r="E78" s="815" t="s">
        <v>19</v>
      </c>
      <c r="F78" s="1170" t="s">
        <v>19</v>
      </c>
      <c r="G78" s="815" t="s">
        <v>19</v>
      </c>
      <c r="H78" s="815" t="s">
        <v>19</v>
      </c>
      <c r="I78" s="815" t="s">
        <v>19</v>
      </c>
      <c r="J78" s="816" t="s">
        <v>19</v>
      </c>
      <c r="L78" s="34">
        <v>6</v>
      </c>
      <c r="M78" s="817" t="s">
        <v>25</v>
      </c>
      <c r="N78" s="1552" t="s">
        <v>19</v>
      </c>
      <c r="O78" s="815" t="s">
        <v>19</v>
      </c>
      <c r="P78" s="815" t="s">
        <v>19</v>
      </c>
      <c r="Q78" s="815" t="s">
        <v>19</v>
      </c>
      <c r="R78" s="815" t="s">
        <v>19</v>
      </c>
      <c r="S78" s="815" t="s">
        <v>19</v>
      </c>
      <c r="T78" s="815" t="s">
        <v>19</v>
      </c>
      <c r="U78" s="816" t="s">
        <v>19</v>
      </c>
    </row>
    <row r="79" spans="1:21" ht="27" customHeight="1" x14ac:dyDescent="0.2">
      <c r="A79" s="97" t="s">
        <v>478</v>
      </c>
      <c r="B79" s="1555" t="s">
        <v>479</v>
      </c>
      <c r="C79" s="818"/>
      <c r="D79" s="578"/>
      <c r="E79" s="578"/>
      <c r="F79" s="815"/>
      <c r="G79" s="578"/>
      <c r="H79" s="578"/>
      <c r="I79" s="578"/>
      <c r="J79" s="579"/>
      <c r="L79" s="97" t="s">
        <v>478</v>
      </c>
      <c r="M79" s="1555" t="s">
        <v>858</v>
      </c>
      <c r="N79" s="818"/>
      <c r="O79" s="578"/>
      <c r="P79" s="578"/>
      <c r="Q79" s="578"/>
      <c r="R79" s="578"/>
      <c r="S79" s="578"/>
      <c r="T79" s="578"/>
      <c r="U79" s="579"/>
    </row>
    <row r="80" spans="1:21" ht="15" customHeight="1" x14ac:dyDescent="0.2">
      <c r="A80" s="29" t="s">
        <v>480</v>
      </c>
      <c r="B80" s="609" t="s">
        <v>286</v>
      </c>
      <c r="C80" s="813">
        <v>0</v>
      </c>
      <c r="D80" s="813">
        <v>0</v>
      </c>
      <c r="E80" s="1173">
        <f t="shared" ref="E80:E88" si="4">SUM(C80:D80)</f>
        <v>0</v>
      </c>
      <c r="F80" s="1126"/>
      <c r="G80" s="1177">
        <v>0</v>
      </c>
      <c r="H80" s="813">
        <v>0</v>
      </c>
      <c r="I80" s="1126"/>
      <c r="J80" s="814">
        <f>SUM(E80,G80:H80)</f>
        <v>0</v>
      </c>
      <c r="L80" s="29" t="s">
        <v>480</v>
      </c>
      <c r="M80" s="609" t="s">
        <v>286</v>
      </c>
      <c r="N80" s="813">
        <v>0</v>
      </c>
      <c r="O80" s="813">
        <v>0</v>
      </c>
      <c r="P80" s="814">
        <f t="shared" ref="P80:P88" si="5">SUM(N80:O80)</f>
        <v>0</v>
      </c>
      <c r="Q80" s="1553"/>
      <c r="R80" s="813">
        <v>0</v>
      </c>
      <c r="S80" s="813">
        <v>0</v>
      </c>
      <c r="T80" s="1553"/>
      <c r="U80" s="814">
        <f>SUM(P80,R80:S80)</f>
        <v>0</v>
      </c>
    </row>
    <row r="81" spans="1:21" ht="15" customHeight="1" x14ac:dyDescent="0.2">
      <c r="A81" s="30" t="s">
        <v>481</v>
      </c>
      <c r="B81" s="610" t="s">
        <v>287</v>
      </c>
      <c r="C81" s="262">
        <v>0</v>
      </c>
      <c r="D81" s="262">
        <v>0</v>
      </c>
      <c r="E81" s="1113">
        <f t="shared" si="4"/>
        <v>0</v>
      </c>
      <c r="F81" s="1127"/>
      <c r="G81" s="1178">
        <v>0</v>
      </c>
      <c r="H81" s="262">
        <v>0</v>
      </c>
      <c r="I81" s="1127"/>
      <c r="J81" s="223">
        <f t="shared" ref="J81:J88" si="6">SUM(E81,G81:H81)</f>
        <v>0</v>
      </c>
      <c r="L81" s="30" t="s">
        <v>481</v>
      </c>
      <c r="M81" s="610" t="s">
        <v>287</v>
      </c>
      <c r="N81" s="262">
        <v>0</v>
      </c>
      <c r="O81" s="262">
        <v>0</v>
      </c>
      <c r="P81" s="223">
        <f t="shared" si="5"/>
        <v>0</v>
      </c>
      <c r="Q81" s="1544"/>
      <c r="R81" s="262">
        <v>0</v>
      </c>
      <c r="S81" s="262">
        <v>0</v>
      </c>
      <c r="T81" s="1544"/>
      <c r="U81" s="223">
        <f t="shared" ref="U81:U88" si="7">SUM(P81,R81:S81)</f>
        <v>0</v>
      </c>
    </row>
    <row r="82" spans="1:21" ht="15" customHeight="1" x14ac:dyDescent="0.2">
      <c r="A82" s="30" t="s">
        <v>482</v>
      </c>
      <c r="B82" s="610" t="s">
        <v>288</v>
      </c>
      <c r="C82" s="262">
        <v>0</v>
      </c>
      <c r="D82" s="262">
        <v>0</v>
      </c>
      <c r="E82" s="1113">
        <f t="shared" si="4"/>
        <v>0</v>
      </c>
      <c r="F82" s="1127"/>
      <c r="G82" s="1178">
        <v>0</v>
      </c>
      <c r="H82" s="262">
        <v>0</v>
      </c>
      <c r="I82" s="1127"/>
      <c r="J82" s="223">
        <f t="shared" si="6"/>
        <v>0</v>
      </c>
      <c r="L82" s="30" t="s">
        <v>482</v>
      </c>
      <c r="M82" s="610" t="s">
        <v>288</v>
      </c>
      <c r="N82" s="262">
        <v>0</v>
      </c>
      <c r="O82" s="262">
        <v>0</v>
      </c>
      <c r="P82" s="223">
        <f t="shared" si="5"/>
        <v>0</v>
      </c>
      <c r="Q82" s="1544"/>
      <c r="R82" s="262">
        <v>0</v>
      </c>
      <c r="S82" s="262">
        <v>0</v>
      </c>
      <c r="T82" s="1544"/>
      <c r="U82" s="223">
        <f t="shared" si="7"/>
        <v>0</v>
      </c>
    </row>
    <row r="83" spans="1:21" ht="15" customHeight="1" x14ac:dyDescent="0.2">
      <c r="A83" s="30" t="s">
        <v>483</v>
      </c>
      <c r="B83" s="610" t="s">
        <v>289</v>
      </c>
      <c r="C83" s="262">
        <v>0</v>
      </c>
      <c r="D83" s="262">
        <v>0</v>
      </c>
      <c r="E83" s="1113">
        <f t="shared" si="4"/>
        <v>0</v>
      </c>
      <c r="F83" s="1127"/>
      <c r="G83" s="1178">
        <v>0</v>
      </c>
      <c r="H83" s="262">
        <v>0</v>
      </c>
      <c r="I83" s="1127"/>
      <c r="J83" s="223">
        <f t="shared" si="6"/>
        <v>0</v>
      </c>
      <c r="L83" s="30" t="s">
        <v>483</v>
      </c>
      <c r="M83" s="610" t="s">
        <v>289</v>
      </c>
      <c r="N83" s="262">
        <v>0</v>
      </c>
      <c r="O83" s="262">
        <v>0</v>
      </c>
      <c r="P83" s="223">
        <f t="shared" si="5"/>
        <v>0</v>
      </c>
      <c r="Q83" s="1544"/>
      <c r="R83" s="262">
        <v>0</v>
      </c>
      <c r="S83" s="262">
        <v>0</v>
      </c>
      <c r="T83" s="1544"/>
      <c r="U83" s="223">
        <f t="shared" si="7"/>
        <v>0</v>
      </c>
    </row>
    <row r="84" spans="1:21" ht="15" customHeight="1" x14ac:dyDescent="0.2">
      <c r="A84" s="30" t="s">
        <v>484</v>
      </c>
      <c r="B84" s="610" t="s">
        <v>290</v>
      </c>
      <c r="C84" s="262">
        <v>0</v>
      </c>
      <c r="D84" s="262">
        <v>0</v>
      </c>
      <c r="E84" s="1113">
        <f t="shared" si="4"/>
        <v>0</v>
      </c>
      <c r="F84" s="1127"/>
      <c r="G84" s="1178">
        <v>0</v>
      </c>
      <c r="H84" s="262">
        <v>0</v>
      </c>
      <c r="I84" s="1127"/>
      <c r="J84" s="223">
        <f t="shared" si="6"/>
        <v>0</v>
      </c>
      <c r="L84" s="30" t="s">
        <v>484</v>
      </c>
      <c r="M84" s="610" t="s">
        <v>290</v>
      </c>
      <c r="N84" s="262">
        <v>0</v>
      </c>
      <c r="O84" s="262">
        <v>0</v>
      </c>
      <c r="P84" s="223">
        <f t="shared" si="5"/>
        <v>0</v>
      </c>
      <c r="Q84" s="1544"/>
      <c r="R84" s="262">
        <v>0</v>
      </c>
      <c r="S84" s="262">
        <v>0</v>
      </c>
      <c r="T84" s="1544"/>
      <c r="U84" s="223">
        <f t="shared" si="7"/>
        <v>0</v>
      </c>
    </row>
    <row r="85" spans="1:21" ht="15" customHeight="1" x14ac:dyDescent="0.2">
      <c r="A85" s="30" t="s">
        <v>485</v>
      </c>
      <c r="B85" s="610" t="s">
        <v>291</v>
      </c>
      <c r="C85" s="262">
        <v>0</v>
      </c>
      <c r="D85" s="262">
        <v>0</v>
      </c>
      <c r="E85" s="1113">
        <f t="shared" si="4"/>
        <v>0</v>
      </c>
      <c r="F85" s="1127"/>
      <c r="G85" s="1178">
        <v>0</v>
      </c>
      <c r="H85" s="262">
        <v>0</v>
      </c>
      <c r="I85" s="1127"/>
      <c r="J85" s="223">
        <f t="shared" si="6"/>
        <v>0</v>
      </c>
      <c r="L85" s="30" t="s">
        <v>485</v>
      </c>
      <c r="M85" s="610" t="s">
        <v>291</v>
      </c>
      <c r="N85" s="262">
        <v>0</v>
      </c>
      <c r="O85" s="262">
        <v>0</v>
      </c>
      <c r="P85" s="223">
        <f t="shared" si="5"/>
        <v>0</v>
      </c>
      <c r="Q85" s="1544"/>
      <c r="R85" s="262">
        <v>0</v>
      </c>
      <c r="S85" s="262">
        <v>0</v>
      </c>
      <c r="T85" s="1544"/>
      <c r="U85" s="223">
        <f t="shared" si="7"/>
        <v>0</v>
      </c>
    </row>
    <row r="86" spans="1:21" ht="15" customHeight="1" x14ac:dyDescent="0.2">
      <c r="A86" s="30" t="s">
        <v>486</v>
      </c>
      <c r="B86" s="610" t="s">
        <v>292</v>
      </c>
      <c r="C86" s="262">
        <v>0</v>
      </c>
      <c r="D86" s="262">
        <v>0</v>
      </c>
      <c r="E86" s="1113">
        <f t="shared" si="4"/>
        <v>0</v>
      </c>
      <c r="F86" s="1127"/>
      <c r="G86" s="1178">
        <v>0</v>
      </c>
      <c r="H86" s="262">
        <v>0</v>
      </c>
      <c r="I86" s="1127"/>
      <c r="J86" s="223">
        <f t="shared" si="6"/>
        <v>0</v>
      </c>
      <c r="L86" s="30" t="s">
        <v>486</v>
      </c>
      <c r="M86" s="610" t="s">
        <v>292</v>
      </c>
      <c r="N86" s="262">
        <v>0</v>
      </c>
      <c r="O86" s="262">
        <v>0</v>
      </c>
      <c r="P86" s="223">
        <f t="shared" si="5"/>
        <v>0</v>
      </c>
      <c r="Q86" s="1544"/>
      <c r="R86" s="262">
        <v>0</v>
      </c>
      <c r="S86" s="262">
        <v>0</v>
      </c>
      <c r="T86" s="1544"/>
      <c r="U86" s="223">
        <f t="shared" si="7"/>
        <v>0</v>
      </c>
    </row>
    <row r="87" spans="1:21" ht="15" customHeight="1" x14ac:dyDescent="0.2">
      <c r="A87" s="121" t="s">
        <v>487</v>
      </c>
      <c r="B87" s="611" t="s">
        <v>293</v>
      </c>
      <c r="C87" s="265">
        <v>0</v>
      </c>
      <c r="D87" s="265">
        <v>0</v>
      </c>
      <c r="E87" s="1174">
        <f t="shared" si="4"/>
        <v>0</v>
      </c>
      <c r="F87" s="1127"/>
      <c r="G87" s="1179">
        <v>0</v>
      </c>
      <c r="H87" s="265">
        <v>0</v>
      </c>
      <c r="I87" s="1127"/>
      <c r="J87" s="266">
        <f t="shared" si="6"/>
        <v>0</v>
      </c>
      <c r="L87" s="121" t="s">
        <v>487</v>
      </c>
      <c r="M87" s="611" t="s">
        <v>293</v>
      </c>
      <c r="N87" s="265">
        <v>0</v>
      </c>
      <c r="O87" s="265">
        <v>0</v>
      </c>
      <c r="P87" s="266">
        <f t="shared" si="5"/>
        <v>0</v>
      </c>
      <c r="Q87" s="1554"/>
      <c r="R87" s="265">
        <v>0</v>
      </c>
      <c r="S87" s="265">
        <v>0</v>
      </c>
      <c r="T87" s="1554"/>
      <c r="U87" s="266">
        <f t="shared" si="7"/>
        <v>0</v>
      </c>
    </row>
    <row r="88" spans="1:21" ht="15" customHeight="1" x14ac:dyDescent="0.2">
      <c r="A88" s="31" t="s">
        <v>488</v>
      </c>
      <c r="B88" s="612" t="s">
        <v>294</v>
      </c>
      <c r="C88" s="263">
        <v>0</v>
      </c>
      <c r="D88" s="263">
        <v>0</v>
      </c>
      <c r="E88" s="1114">
        <f t="shared" si="4"/>
        <v>0</v>
      </c>
      <c r="F88" s="1127"/>
      <c r="G88" s="1149">
        <v>0</v>
      </c>
      <c r="H88" s="263">
        <v>0</v>
      </c>
      <c r="I88" s="1127"/>
      <c r="J88" s="228">
        <f t="shared" si="6"/>
        <v>0</v>
      </c>
      <c r="L88" s="31" t="s">
        <v>488</v>
      </c>
      <c r="M88" s="612" t="s">
        <v>294</v>
      </c>
      <c r="N88" s="263">
        <v>0</v>
      </c>
      <c r="O88" s="263">
        <v>0</v>
      </c>
      <c r="P88" s="228">
        <f t="shared" si="5"/>
        <v>0</v>
      </c>
      <c r="Q88" s="1545"/>
      <c r="R88" s="263">
        <v>0</v>
      </c>
      <c r="S88" s="263">
        <v>0</v>
      </c>
      <c r="T88" s="1545"/>
      <c r="U88" s="228">
        <f t="shared" si="7"/>
        <v>0</v>
      </c>
    </row>
    <row r="89" spans="1:21" ht="27" x14ac:dyDescent="0.2">
      <c r="A89" s="510" t="s">
        <v>489</v>
      </c>
      <c r="B89" s="1556" t="s">
        <v>490</v>
      </c>
      <c r="C89" s="607">
        <f>SUM(C80:C88)</f>
        <v>0</v>
      </c>
      <c r="D89" s="607">
        <f>SUM(D80:D88)</f>
        <v>0</v>
      </c>
      <c r="E89" s="1175">
        <f>SUM(E80:E88)</f>
        <v>0</v>
      </c>
      <c r="F89" s="1172"/>
      <c r="G89" s="1162">
        <f>SUM(G80:G88)</f>
        <v>0</v>
      </c>
      <c r="H89" s="607">
        <f>SUM(H80:H88)</f>
        <v>0</v>
      </c>
      <c r="I89" s="1172"/>
      <c r="J89" s="607">
        <f>SUM(J80:J88)</f>
        <v>0</v>
      </c>
      <c r="L89" s="510" t="s">
        <v>489</v>
      </c>
      <c r="M89" s="1556" t="s">
        <v>859</v>
      </c>
      <c r="N89" s="607">
        <f>SUM(N80:N88)</f>
        <v>0</v>
      </c>
      <c r="O89" s="607">
        <f>SUM(O80:O88)</f>
        <v>0</v>
      </c>
      <c r="P89" s="607">
        <f>SUM(P80:P88)</f>
        <v>0</v>
      </c>
      <c r="Q89" s="1551"/>
      <c r="R89" s="607">
        <f>SUM(R80:R88)</f>
        <v>0</v>
      </c>
      <c r="S89" s="607">
        <f>SUM(S80:S88)</f>
        <v>0</v>
      </c>
      <c r="T89" s="1551"/>
      <c r="U89" s="607">
        <f>SUM(U80:U88)</f>
        <v>0</v>
      </c>
    </row>
    <row r="90" spans="1:21" ht="15" customHeight="1" x14ac:dyDescent="0.2">
      <c r="A90" s="141" t="s">
        <v>491</v>
      </c>
      <c r="B90" s="613" t="s">
        <v>296</v>
      </c>
      <c r="C90" s="603">
        <v>0</v>
      </c>
      <c r="D90" s="603">
        <v>0</v>
      </c>
      <c r="E90" s="1166">
        <f t="shared" ref="E90:E101" si="8">SUM(C90:D90)</f>
        <v>0</v>
      </c>
      <c r="F90" s="1164"/>
      <c r="G90" s="1160">
        <v>0</v>
      </c>
      <c r="H90" s="603">
        <v>0</v>
      </c>
      <c r="I90" s="1164"/>
      <c r="J90" s="604">
        <f t="shared" ref="J90:J101" si="9">SUM(E90,G90:H90)</f>
        <v>0</v>
      </c>
      <c r="L90" s="141" t="s">
        <v>491</v>
      </c>
      <c r="M90" s="613" t="s">
        <v>296</v>
      </c>
      <c r="N90" s="603">
        <v>0</v>
      </c>
      <c r="O90" s="603">
        <v>0</v>
      </c>
      <c r="P90" s="604">
        <f t="shared" ref="P90:P101" si="10">SUM(N90:O90)</f>
        <v>0</v>
      </c>
      <c r="Q90" s="1548"/>
      <c r="R90" s="603">
        <v>0</v>
      </c>
      <c r="S90" s="603">
        <v>0</v>
      </c>
      <c r="T90" s="1548"/>
      <c r="U90" s="604">
        <f t="shared" ref="U90:U101" si="11">SUM(P90,R90:S90)</f>
        <v>0</v>
      </c>
    </row>
    <row r="91" spans="1:21" ht="15" customHeight="1" x14ac:dyDescent="0.2">
      <c r="A91" s="142" t="s">
        <v>492</v>
      </c>
      <c r="B91" s="614" t="s">
        <v>297</v>
      </c>
      <c r="C91" s="601">
        <v>0</v>
      </c>
      <c r="D91" s="601">
        <v>0</v>
      </c>
      <c r="E91" s="1176">
        <f t="shared" si="8"/>
        <v>0</v>
      </c>
      <c r="F91" s="1164"/>
      <c r="G91" s="1142">
        <v>0</v>
      </c>
      <c r="H91" s="601">
        <v>0</v>
      </c>
      <c r="I91" s="1164"/>
      <c r="J91" s="602">
        <f t="shared" si="9"/>
        <v>0</v>
      </c>
      <c r="L91" s="142" t="s">
        <v>492</v>
      </c>
      <c r="M91" s="614" t="s">
        <v>297</v>
      </c>
      <c r="N91" s="601">
        <v>0</v>
      </c>
      <c r="O91" s="601">
        <v>0</v>
      </c>
      <c r="P91" s="602">
        <f t="shared" si="10"/>
        <v>0</v>
      </c>
      <c r="Q91" s="1547"/>
      <c r="R91" s="601">
        <v>0</v>
      </c>
      <c r="S91" s="601">
        <v>0</v>
      </c>
      <c r="T91" s="1547"/>
      <c r="U91" s="602">
        <f t="shared" si="11"/>
        <v>0</v>
      </c>
    </row>
    <row r="92" spans="1:21" ht="27" x14ac:dyDescent="0.2">
      <c r="A92" s="142" t="s">
        <v>493</v>
      </c>
      <c r="B92" s="614" t="s">
        <v>298</v>
      </c>
      <c r="C92" s="601">
        <v>0</v>
      </c>
      <c r="D92" s="601">
        <v>0</v>
      </c>
      <c r="E92" s="1176">
        <f t="shared" si="8"/>
        <v>0</v>
      </c>
      <c r="F92" s="1164"/>
      <c r="G92" s="1142">
        <v>0</v>
      </c>
      <c r="H92" s="601">
        <v>0</v>
      </c>
      <c r="I92" s="1164"/>
      <c r="J92" s="602">
        <f t="shared" si="9"/>
        <v>0</v>
      </c>
      <c r="L92" s="142" t="s">
        <v>493</v>
      </c>
      <c r="M92" s="614" t="s">
        <v>298</v>
      </c>
      <c r="N92" s="601">
        <v>0</v>
      </c>
      <c r="O92" s="601">
        <v>0</v>
      </c>
      <c r="P92" s="602">
        <f t="shared" si="10"/>
        <v>0</v>
      </c>
      <c r="Q92" s="1547"/>
      <c r="R92" s="601">
        <v>0</v>
      </c>
      <c r="S92" s="601">
        <v>0</v>
      </c>
      <c r="T92" s="1547"/>
      <c r="U92" s="602">
        <f t="shared" si="11"/>
        <v>0</v>
      </c>
    </row>
    <row r="93" spans="1:21" ht="15" customHeight="1" x14ac:dyDescent="0.2">
      <c r="A93" s="9" t="s">
        <v>494</v>
      </c>
      <c r="B93" s="614" t="s">
        <v>299</v>
      </c>
      <c r="C93" s="262">
        <v>0</v>
      </c>
      <c r="D93" s="262">
        <v>0</v>
      </c>
      <c r="E93" s="1113">
        <f t="shared" si="8"/>
        <v>0</v>
      </c>
      <c r="F93" s="1127"/>
      <c r="G93" s="1178">
        <v>0</v>
      </c>
      <c r="H93" s="262">
        <v>0</v>
      </c>
      <c r="I93" s="1127"/>
      <c r="J93" s="223">
        <f t="shared" si="9"/>
        <v>0</v>
      </c>
      <c r="L93" s="9" t="s">
        <v>494</v>
      </c>
      <c r="M93" s="614" t="s">
        <v>299</v>
      </c>
      <c r="N93" s="262">
        <v>0</v>
      </c>
      <c r="O93" s="262">
        <v>0</v>
      </c>
      <c r="P93" s="223">
        <f t="shared" si="10"/>
        <v>0</v>
      </c>
      <c r="Q93" s="1544"/>
      <c r="R93" s="262">
        <v>0</v>
      </c>
      <c r="S93" s="262">
        <v>0</v>
      </c>
      <c r="T93" s="1544"/>
      <c r="U93" s="223">
        <f t="shared" si="11"/>
        <v>0</v>
      </c>
    </row>
    <row r="94" spans="1:21" ht="15" customHeight="1" x14ac:dyDescent="0.2">
      <c r="A94" s="9" t="s">
        <v>495</v>
      </c>
      <c r="B94" s="614" t="s">
        <v>300</v>
      </c>
      <c r="C94" s="262">
        <v>0</v>
      </c>
      <c r="D94" s="262">
        <v>0</v>
      </c>
      <c r="E94" s="1113">
        <f t="shared" si="8"/>
        <v>0</v>
      </c>
      <c r="F94" s="1127"/>
      <c r="G94" s="1178">
        <v>0</v>
      </c>
      <c r="H94" s="262">
        <v>0</v>
      </c>
      <c r="I94" s="1127"/>
      <c r="J94" s="223">
        <f t="shared" si="9"/>
        <v>0</v>
      </c>
      <c r="L94" s="9" t="s">
        <v>495</v>
      </c>
      <c r="M94" s="614" t="s">
        <v>300</v>
      </c>
      <c r="N94" s="262">
        <v>0</v>
      </c>
      <c r="O94" s="262">
        <v>0</v>
      </c>
      <c r="P94" s="223">
        <f t="shared" si="10"/>
        <v>0</v>
      </c>
      <c r="Q94" s="1544"/>
      <c r="R94" s="262">
        <v>0</v>
      </c>
      <c r="S94" s="262">
        <v>0</v>
      </c>
      <c r="T94" s="1544"/>
      <c r="U94" s="223">
        <f t="shared" si="11"/>
        <v>0</v>
      </c>
    </row>
    <row r="95" spans="1:21" ht="15" customHeight="1" x14ac:dyDescent="0.2">
      <c r="A95" s="9" t="s">
        <v>496</v>
      </c>
      <c r="B95" s="614" t="s">
        <v>301</v>
      </c>
      <c r="C95" s="262">
        <v>0</v>
      </c>
      <c r="D95" s="262">
        <v>0</v>
      </c>
      <c r="E95" s="1113">
        <f t="shared" si="8"/>
        <v>0</v>
      </c>
      <c r="F95" s="1127"/>
      <c r="G95" s="1178">
        <v>0</v>
      </c>
      <c r="H95" s="262">
        <v>0</v>
      </c>
      <c r="I95" s="1127"/>
      <c r="J95" s="223">
        <f t="shared" si="9"/>
        <v>0</v>
      </c>
      <c r="L95" s="9" t="s">
        <v>496</v>
      </c>
      <c r="M95" s="614" t="s">
        <v>301</v>
      </c>
      <c r="N95" s="262">
        <v>0</v>
      </c>
      <c r="O95" s="262">
        <v>0</v>
      </c>
      <c r="P95" s="223">
        <f t="shared" si="10"/>
        <v>0</v>
      </c>
      <c r="Q95" s="1544"/>
      <c r="R95" s="262">
        <v>0</v>
      </c>
      <c r="S95" s="262">
        <v>0</v>
      </c>
      <c r="T95" s="1544"/>
      <c r="U95" s="223">
        <f t="shared" si="11"/>
        <v>0</v>
      </c>
    </row>
    <row r="96" spans="1:21" ht="15" customHeight="1" x14ac:dyDescent="0.2">
      <c r="A96" s="9" t="s">
        <v>497</v>
      </c>
      <c r="B96" s="614" t="s">
        <v>302</v>
      </c>
      <c r="C96" s="262">
        <v>0</v>
      </c>
      <c r="D96" s="262">
        <v>0</v>
      </c>
      <c r="E96" s="1113">
        <f t="shared" si="8"/>
        <v>0</v>
      </c>
      <c r="F96" s="1127"/>
      <c r="G96" s="1178">
        <v>0</v>
      </c>
      <c r="H96" s="262">
        <v>0</v>
      </c>
      <c r="I96" s="1127"/>
      <c r="J96" s="223">
        <f t="shared" si="9"/>
        <v>0</v>
      </c>
      <c r="L96" s="9" t="s">
        <v>497</v>
      </c>
      <c r="M96" s="614" t="s">
        <v>302</v>
      </c>
      <c r="N96" s="262">
        <v>0</v>
      </c>
      <c r="O96" s="262">
        <v>0</v>
      </c>
      <c r="P96" s="223">
        <f t="shared" si="10"/>
        <v>0</v>
      </c>
      <c r="Q96" s="1544"/>
      <c r="R96" s="262">
        <v>0</v>
      </c>
      <c r="S96" s="262">
        <v>0</v>
      </c>
      <c r="T96" s="1544"/>
      <c r="U96" s="223">
        <f t="shared" si="11"/>
        <v>0</v>
      </c>
    </row>
    <row r="97" spans="1:21" ht="15" customHeight="1" x14ac:dyDescent="0.2">
      <c r="A97" s="9" t="s">
        <v>498</v>
      </c>
      <c r="B97" s="614" t="s">
        <v>303</v>
      </c>
      <c r="C97" s="262">
        <v>0</v>
      </c>
      <c r="D97" s="262">
        <v>0</v>
      </c>
      <c r="E97" s="1113">
        <f t="shared" si="8"/>
        <v>0</v>
      </c>
      <c r="F97" s="1127"/>
      <c r="G97" s="1178">
        <v>0</v>
      </c>
      <c r="H97" s="262">
        <v>0</v>
      </c>
      <c r="I97" s="1127"/>
      <c r="J97" s="223">
        <f t="shared" si="9"/>
        <v>0</v>
      </c>
      <c r="L97" s="9" t="s">
        <v>498</v>
      </c>
      <c r="M97" s="614" t="s">
        <v>303</v>
      </c>
      <c r="N97" s="262">
        <v>0</v>
      </c>
      <c r="O97" s="262">
        <v>0</v>
      </c>
      <c r="P97" s="223">
        <f t="shared" si="10"/>
        <v>0</v>
      </c>
      <c r="Q97" s="1544"/>
      <c r="R97" s="262">
        <v>0</v>
      </c>
      <c r="S97" s="262">
        <v>0</v>
      </c>
      <c r="T97" s="1544"/>
      <c r="U97" s="223">
        <f t="shared" si="11"/>
        <v>0</v>
      </c>
    </row>
    <row r="98" spans="1:21" ht="15" customHeight="1" x14ac:dyDescent="0.2">
      <c r="A98" s="9" t="s">
        <v>499</v>
      </c>
      <c r="B98" s="1557" t="s">
        <v>304</v>
      </c>
      <c r="C98" s="262">
        <v>0</v>
      </c>
      <c r="D98" s="262">
        <v>0</v>
      </c>
      <c r="E98" s="1113">
        <f t="shared" si="8"/>
        <v>0</v>
      </c>
      <c r="F98" s="1181"/>
      <c r="G98" s="1178">
        <v>0</v>
      </c>
      <c r="H98" s="262">
        <v>0</v>
      </c>
      <c r="I98" s="1127"/>
      <c r="J98" s="223">
        <f t="shared" si="9"/>
        <v>0</v>
      </c>
      <c r="L98" s="9" t="s">
        <v>499</v>
      </c>
      <c r="M98" s="1557" t="s">
        <v>836</v>
      </c>
      <c r="N98" s="262">
        <v>0</v>
      </c>
      <c r="O98" s="262">
        <v>0</v>
      </c>
      <c r="P98" s="223">
        <f t="shared" si="10"/>
        <v>0</v>
      </c>
      <c r="Q98" s="1544"/>
      <c r="R98" s="262">
        <v>0</v>
      </c>
      <c r="S98" s="262">
        <v>0</v>
      </c>
      <c r="T98" s="1544"/>
      <c r="U98" s="223">
        <f t="shared" si="11"/>
        <v>0</v>
      </c>
    </row>
    <row r="99" spans="1:21" ht="15" customHeight="1" x14ac:dyDescent="0.2">
      <c r="A99" s="9" t="s">
        <v>500</v>
      </c>
      <c r="B99" s="1557" t="s">
        <v>811</v>
      </c>
      <c r="C99" s="262">
        <v>0</v>
      </c>
      <c r="D99" s="262">
        <v>0</v>
      </c>
      <c r="E99" s="1113">
        <f t="shared" si="8"/>
        <v>0</v>
      </c>
      <c r="F99" s="1181"/>
      <c r="G99" s="1178">
        <v>0</v>
      </c>
      <c r="H99" s="262">
        <v>0</v>
      </c>
      <c r="I99" s="1127"/>
      <c r="J99" s="223">
        <f t="shared" si="9"/>
        <v>0</v>
      </c>
      <c r="L99" s="9" t="s">
        <v>500</v>
      </c>
      <c r="M99" s="1557" t="s">
        <v>837</v>
      </c>
      <c r="N99" s="262">
        <v>0</v>
      </c>
      <c r="O99" s="262">
        <v>0</v>
      </c>
      <c r="P99" s="223">
        <f t="shared" si="10"/>
        <v>0</v>
      </c>
      <c r="Q99" s="1544"/>
      <c r="R99" s="262">
        <v>0</v>
      </c>
      <c r="S99" s="262">
        <v>0</v>
      </c>
      <c r="T99" s="1544"/>
      <c r="U99" s="223">
        <f t="shared" si="11"/>
        <v>0</v>
      </c>
    </row>
    <row r="100" spans="1:21" ht="15" customHeight="1" x14ac:dyDescent="0.2">
      <c r="A100" s="9" t="s">
        <v>501</v>
      </c>
      <c r="B100" s="1557" t="s">
        <v>306</v>
      </c>
      <c r="C100" s="262">
        <v>0</v>
      </c>
      <c r="D100" s="262">
        <v>0</v>
      </c>
      <c r="E100" s="1113">
        <f t="shared" si="8"/>
        <v>0</v>
      </c>
      <c r="F100" s="1181"/>
      <c r="G100" s="1178">
        <v>0</v>
      </c>
      <c r="H100" s="262">
        <v>0</v>
      </c>
      <c r="I100" s="1127"/>
      <c r="J100" s="223">
        <f t="shared" si="9"/>
        <v>0</v>
      </c>
      <c r="L100" s="9" t="s">
        <v>501</v>
      </c>
      <c r="M100" s="1557" t="s">
        <v>838</v>
      </c>
      <c r="N100" s="262">
        <v>0</v>
      </c>
      <c r="O100" s="262">
        <v>0</v>
      </c>
      <c r="P100" s="223">
        <f t="shared" si="10"/>
        <v>0</v>
      </c>
      <c r="Q100" s="1544"/>
      <c r="R100" s="262">
        <v>0</v>
      </c>
      <c r="S100" s="262">
        <v>0</v>
      </c>
      <c r="T100" s="1544"/>
      <c r="U100" s="223">
        <f t="shared" si="11"/>
        <v>0</v>
      </c>
    </row>
    <row r="101" spans="1:21" ht="15" customHeight="1" x14ac:dyDescent="0.2">
      <c r="A101" s="11" t="s">
        <v>502</v>
      </c>
      <c r="B101" s="1558" t="s">
        <v>307</v>
      </c>
      <c r="C101" s="263">
        <v>0</v>
      </c>
      <c r="D101" s="263">
        <v>0</v>
      </c>
      <c r="E101" s="1114">
        <f t="shared" si="8"/>
        <v>0</v>
      </c>
      <c r="F101" s="1181"/>
      <c r="G101" s="1149">
        <v>0</v>
      </c>
      <c r="H101" s="263">
        <v>0</v>
      </c>
      <c r="I101" s="1127"/>
      <c r="J101" s="228">
        <f t="shared" si="9"/>
        <v>0</v>
      </c>
      <c r="L101" s="11" t="s">
        <v>502</v>
      </c>
      <c r="M101" s="1558" t="s">
        <v>839</v>
      </c>
      <c r="N101" s="263">
        <v>0</v>
      </c>
      <c r="O101" s="263">
        <v>0</v>
      </c>
      <c r="P101" s="228">
        <f t="shared" si="10"/>
        <v>0</v>
      </c>
      <c r="Q101" s="1545"/>
      <c r="R101" s="263">
        <v>0</v>
      </c>
      <c r="S101" s="263">
        <v>0</v>
      </c>
      <c r="T101" s="1545"/>
      <c r="U101" s="228">
        <f t="shared" si="11"/>
        <v>0</v>
      </c>
    </row>
    <row r="102" spans="1:21" ht="15" customHeight="1" x14ac:dyDescent="0.2">
      <c r="A102" s="22" t="s">
        <v>503</v>
      </c>
      <c r="B102" s="43" t="s">
        <v>395</v>
      </c>
      <c r="C102" s="264">
        <f>SUM(C89:C101)</f>
        <v>0</v>
      </c>
      <c r="D102" s="264">
        <f>SUM(D89:D101)</f>
        <v>0</v>
      </c>
      <c r="E102" s="1157">
        <f>SUM(E89:E101)</f>
        <v>0</v>
      </c>
      <c r="F102" s="1128"/>
      <c r="G102" s="1158">
        <f>SUM(G89:G101)</f>
        <v>0</v>
      </c>
      <c r="H102" s="264">
        <f>SUM(H89:H101)</f>
        <v>0</v>
      </c>
      <c r="I102" s="1128"/>
      <c r="J102" s="264">
        <f>SUM(J89:J101)</f>
        <v>0</v>
      </c>
      <c r="L102" s="22" t="s">
        <v>503</v>
      </c>
      <c r="M102" s="43" t="s">
        <v>395</v>
      </c>
      <c r="N102" s="264">
        <f>SUM(N89:N101)</f>
        <v>0</v>
      </c>
      <c r="O102" s="264">
        <f>SUM(O89:O101)</f>
        <v>0</v>
      </c>
      <c r="P102" s="264">
        <f>SUM(P89:P101)</f>
        <v>0</v>
      </c>
      <c r="Q102" s="1546"/>
      <c r="R102" s="264">
        <f>SUM(R89:R101)</f>
        <v>0</v>
      </c>
      <c r="S102" s="264">
        <f>SUM(S89:S101)</f>
        <v>0</v>
      </c>
      <c r="T102" s="1546"/>
      <c r="U102" s="264">
        <f>SUM(U89:U101)</f>
        <v>0</v>
      </c>
    </row>
    <row r="103" spans="1:21" ht="15" customHeight="1" x14ac:dyDescent="0.2">
      <c r="A103" s="5" t="s">
        <v>503</v>
      </c>
      <c r="B103" s="642" t="s">
        <v>395</v>
      </c>
      <c r="C103" s="758">
        <v>0</v>
      </c>
      <c r="D103" s="758">
        <v>0</v>
      </c>
      <c r="E103" s="1157">
        <f>SUM(C103:D103)</f>
        <v>0</v>
      </c>
      <c r="F103" s="1128"/>
      <c r="G103" s="1180">
        <v>0</v>
      </c>
      <c r="H103" s="758">
        <v>0</v>
      </c>
      <c r="I103" s="1128"/>
      <c r="J103" s="264">
        <f>SUM(E103,G103:H103)</f>
        <v>0</v>
      </c>
      <c r="L103" s="5" t="s">
        <v>503</v>
      </c>
      <c r="M103" s="642" t="s">
        <v>395</v>
      </c>
      <c r="N103" s="758">
        <v>0</v>
      </c>
      <c r="O103" s="758">
        <v>0</v>
      </c>
      <c r="P103" s="264">
        <f>SUM(N103:O103)</f>
        <v>0</v>
      </c>
      <c r="Q103" s="1546"/>
      <c r="R103" s="758">
        <v>0</v>
      </c>
      <c r="S103" s="758">
        <v>0</v>
      </c>
      <c r="T103" s="1546"/>
      <c r="U103" s="264">
        <f>SUM(P103,R103:S103)</f>
        <v>0</v>
      </c>
    </row>
    <row r="104" spans="1:21" ht="15" customHeight="1" x14ac:dyDescent="0.2">
      <c r="A104" s="21"/>
      <c r="B104" s="14"/>
      <c r="C104" s="233"/>
      <c r="D104" s="233"/>
      <c r="E104" s="233"/>
      <c r="F104" s="1152"/>
      <c r="G104" s="233"/>
      <c r="H104" s="233"/>
      <c r="I104" s="1152"/>
      <c r="J104" s="234"/>
      <c r="L104" s="21"/>
      <c r="M104" s="14"/>
      <c r="N104" s="233"/>
      <c r="O104" s="233"/>
      <c r="P104" s="233"/>
      <c r="Q104" s="233"/>
      <c r="R104" s="233"/>
      <c r="S104" s="233"/>
      <c r="T104" s="233"/>
      <c r="U104" s="234"/>
    </row>
    <row r="105" spans="1:21" ht="15" customHeight="1" x14ac:dyDescent="0.2">
      <c r="A105" s="34">
        <v>7</v>
      </c>
      <c r="B105" s="44" t="s">
        <v>472</v>
      </c>
      <c r="C105" s="203" t="s">
        <v>19</v>
      </c>
      <c r="D105" s="203" t="s">
        <v>19</v>
      </c>
      <c r="E105" s="203" t="s">
        <v>19</v>
      </c>
      <c r="F105" s="203" t="s">
        <v>19</v>
      </c>
      <c r="G105" s="203" t="s">
        <v>19</v>
      </c>
      <c r="H105" s="203" t="s">
        <v>19</v>
      </c>
      <c r="I105" s="203" t="s">
        <v>19</v>
      </c>
      <c r="J105" s="204" t="s">
        <v>19</v>
      </c>
      <c r="L105" s="34">
        <v>7</v>
      </c>
      <c r="M105" s="44" t="s">
        <v>472</v>
      </c>
      <c r="N105" s="203" t="s">
        <v>19</v>
      </c>
      <c r="O105" s="203" t="s">
        <v>19</v>
      </c>
      <c r="P105" s="203" t="s">
        <v>19</v>
      </c>
      <c r="Q105" s="203" t="s">
        <v>19</v>
      </c>
      <c r="R105" s="203" t="s">
        <v>19</v>
      </c>
      <c r="S105" s="203" t="s">
        <v>19</v>
      </c>
      <c r="T105" s="203" t="s">
        <v>19</v>
      </c>
      <c r="U105" s="204" t="s">
        <v>19</v>
      </c>
    </row>
    <row r="106" spans="1:21" ht="15" customHeight="1" x14ac:dyDescent="0.2">
      <c r="A106" s="7" t="s">
        <v>117</v>
      </c>
      <c r="B106" s="113" t="s">
        <v>504</v>
      </c>
      <c r="C106" s="261">
        <v>0</v>
      </c>
      <c r="D106" s="261">
        <v>0</v>
      </c>
      <c r="E106" s="218">
        <f>SUM(C106:D106)</f>
        <v>0</v>
      </c>
      <c r="F106" s="756"/>
      <c r="G106" s="261">
        <v>0</v>
      </c>
      <c r="H106" s="756"/>
      <c r="I106" s="261">
        <v>0</v>
      </c>
      <c r="J106" s="218">
        <f>SUM(E106,G106,I106)</f>
        <v>0</v>
      </c>
      <c r="L106" s="7" t="s">
        <v>117</v>
      </c>
      <c r="M106" s="113" t="s">
        <v>504</v>
      </c>
      <c r="N106" s="261">
        <v>0</v>
      </c>
      <c r="O106" s="261">
        <v>0</v>
      </c>
      <c r="P106" s="218">
        <f>SUM(N106:O106)</f>
        <v>0</v>
      </c>
      <c r="Q106" s="1543"/>
      <c r="R106" s="261">
        <v>0</v>
      </c>
      <c r="S106" s="1543"/>
      <c r="T106" s="261">
        <v>0</v>
      </c>
      <c r="U106" s="218">
        <f>SUM(P106,R106,T106)</f>
        <v>0</v>
      </c>
    </row>
    <row r="107" spans="1:21" ht="15" customHeight="1" x14ac:dyDescent="0.2">
      <c r="A107" s="11" t="s">
        <v>118</v>
      </c>
      <c r="B107" s="114" t="s">
        <v>505</v>
      </c>
      <c r="C107" s="263">
        <v>0</v>
      </c>
      <c r="D107" s="263">
        <v>0</v>
      </c>
      <c r="E107" s="228">
        <f>SUM(C107:D107)</f>
        <v>0</v>
      </c>
      <c r="F107" s="1143">
        <v>0</v>
      </c>
      <c r="G107" s="263">
        <v>0</v>
      </c>
      <c r="H107" s="1143">
        <v>0</v>
      </c>
      <c r="I107" s="263">
        <v>0</v>
      </c>
      <c r="J107" s="228">
        <f>SUM(E107:I107)</f>
        <v>0</v>
      </c>
      <c r="L107" s="11" t="s">
        <v>118</v>
      </c>
      <c r="M107" s="114" t="s">
        <v>505</v>
      </c>
      <c r="N107" s="263">
        <v>0</v>
      </c>
      <c r="O107" s="263">
        <v>0</v>
      </c>
      <c r="P107" s="228">
        <f>SUM(N107:O107)</f>
        <v>0</v>
      </c>
      <c r="Q107" s="263">
        <v>0</v>
      </c>
      <c r="R107" s="263">
        <v>0</v>
      </c>
      <c r="S107" s="263">
        <v>0</v>
      </c>
      <c r="T107" s="263">
        <v>0</v>
      </c>
      <c r="U107" s="228">
        <f>SUM(P107:T107)</f>
        <v>0</v>
      </c>
    </row>
    <row r="108" spans="1:21" ht="15" customHeight="1" x14ac:dyDescent="0.2">
      <c r="A108" s="22" t="s">
        <v>119</v>
      </c>
      <c r="B108" s="43" t="s">
        <v>506</v>
      </c>
      <c r="C108" s="232">
        <f>SUM(C106:C107)</f>
        <v>0</v>
      </c>
      <c r="D108" s="232">
        <f>SUM(D106:D107)</f>
        <v>0</v>
      </c>
      <c r="E108" s="232">
        <f>SUM(E106:E107)</f>
        <v>0</v>
      </c>
      <c r="F108" s="232">
        <f>F107</f>
        <v>0</v>
      </c>
      <c r="G108" s="232">
        <f>SUM(G106:G107)</f>
        <v>0</v>
      </c>
      <c r="H108" s="232">
        <f>H107</f>
        <v>0</v>
      </c>
      <c r="I108" s="232">
        <f>SUM(I106:I107)</f>
        <v>0</v>
      </c>
      <c r="J108" s="232">
        <f>SUM(J106:J107)</f>
        <v>0</v>
      </c>
      <c r="L108" s="22" t="s">
        <v>119</v>
      </c>
      <c r="M108" s="43" t="s">
        <v>506</v>
      </c>
      <c r="N108" s="232">
        <f>SUM(N106:N107)</f>
        <v>0</v>
      </c>
      <c r="O108" s="232">
        <f>SUM(O106:O107)</f>
        <v>0</v>
      </c>
      <c r="P108" s="232">
        <f>SUM(P106:P107)</f>
        <v>0</v>
      </c>
      <c r="Q108" s="232">
        <f>Q107</f>
        <v>0</v>
      </c>
      <c r="R108" s="232">
        <f>SUM(R106:R107)</f>
        <v>0</v>
      </c>
      <c r="S108" s="232">
        <f>S107</f>
        <v>0</v>
      </c>
      <c r="T108" s="232">
        <f>SUM(T106:T107)</f>
        <v>0</v>
      </c>
      <c r="U108" s="232">
        <f>SUM(U106:U107)</f>
        <v>0</v>
      </c>
    </row>
    <row r="109" spans="1:21" ht="15" customHeight="1" x14ac:dyDescent="0.2">
      <c r="A109" s="21"/>
      <c r="B109" s="53"/>
      <c r="C109" s="233"/>
      <c r="D109" s="233"/>
      <c r="E109" s="233"/>
      <c r="F109" s="233"/>
      <c r="G109" s="233"/>
      <c r="H109" s="233"/>
      <c r="I109" s="233"/>
      <c r="J109" s="234"/>
      <c r="L109" s="21"/>
      <c r="M109" s="53"/>
      <c r="N109" s="233"/>
      <c r="O109" s="233"/>
      <c r="P109" s="233"/>
      <c r="Q109" s="233"/>
      <c r="R109" s="233"/>
      <c r="S109" s="233"/>
      <c r="T109" s="233"/>
      <c r="U109" s="234"/>
    </row>
    <row r="110" spans="1:21" ht="15" customHeight="1" x14ac:dyDescent="0.2">
      <c r="A110" s="22">
        <v>8</v>
      </c>
      <c r="B110" s="43" t="s">
        <v>46</v>
      </c>
      <c r="C110" s="232">
        <f>SUM(C53,C54,C56,C66,C71,C76,C102,C103,C108)</f>
        <v>0</v>
      </c>
      <c r="D110" s="232">
        <f>SUM(D53,D54,D56,D66,D71,D76,D102,D103,D108)</f>
        <v>0</v>
      </c>
      <c r="E110" s="232">
        <f>SUM(E53,E54,E56,E66,E71,E76,E102,E103,E108)</f>
        <v>0</v>
      </c>
      <c r="F110" s="232">
        <f>F108</f>
        <v>0</v>
      </c>
      <c r="G110" s="232">
        <f>SUM(G53,G54,G56,G66,G71,G76,G102,G103,G108)</f>
        <v>0</v>
      </c>
      <c r="H110" s="232">
        <f>SUM(H53,H54,H56,H66,H71,H76,H102,H103,H108)</f>
        <v>0</v>
      </c>
      <c r="I110" s="232">
        <f>I71+I76+I108</f>
        <v>0</v>
      </c>
      <c r="J110" s="232">
        <f>SUM(J53,J54,J56,J66,J71,J76,J102,J103,J108)</f>
        <v>0</v>
      </c>
      <c r="L110" s="22">
        <v>8</v>
      </c>
      <c r="M110" s="43" t="s">
        <v>46</v>
      </c>
      <c r="N110" s="232">
        <f>SUM(N53,N54,N56,N66,N71,N76,N102,N103,N108)</f>
        <v>0</v>
      </c>
      <c r="O110" s="232">
        <f>SUM(O53,O54,O56,O66,O71,O76,O102,O103,O108)</f>
        <v>0</v>
      </c>
      <c r="P110" s="232">
        <f>SUM(P53,P54,P56,P66,P71,P76,P102,P103,P108)</f>
        <v>0</v>
      </c>
      <c r="Q110" s="232">
        <f>Q108</f>
        <v>0</v>
      </c>
      <c r="R110" s="232">
        <f>SUM(R53,R54,R56,R66,R71,R76,R102,R103,R108)</f>
        <v>0</v>
      </c>
      <c r="S110" s="232">
        <f>SUM(S53,S54,S56,S66,S71,S76,S102,S103,S108)</f>
        <v>0</v>
      </c>
      <c r="T110" s="232">
        <f>T71+T76+T108</f>
        <v>0</v>
      </c>
      <c r="U110" s="232">
        <f>SUM(U53,U54,U56,U66,U71,U76,U102,U103,U108)</f>
        <v>0</v>
      </c>
    </row>
    <row r="111" spans="1:21" x14ac:dyDescent="0.2">
      <c r="L111" s="175"/>
      <c r="M111" s="175"/>
      <c r="N111" s="175"/>
      <c r="O111" s="175"/>
      <c r="Q111" s="175"/>
    </row>
    <row r="112" spans="1:21" x14ac:dyDescent="0.2">
      <c r="C112" s="46"/>
    </row>
    <row r="113" spans="1:17" customFormat="1" ht="15" x14ac:dyDescent="0.25">
      <c r="A113" s="1220"/>
      <c r="B113" s="1221"/>
      <c r="C113" s="1228"/>
      <c r="D113" s="1222"/>
      <c r="E113" s="1222"/>
      <c r="F113" s="1222"/>
      <c r="G113" s="1222"/>
      <c r="H113" s="1222"/>
      <c r="I113" s="1227"/>
      <c r="J113" s="1227"/>
      <c r="K113" s="302"/>
      <c r="L113" s="302"/>
      <c r="M113" s="302"/>
      <c r="Q113" s="302"/>
    </row>
    <row r="114" spans="1:17" customFormat="1" ht="15" x14ac:dyDescent="0.25">
      <c r="A114" s="1220"/>
      <c r="B114" s="1221"/>
      <c r="C114" s="1228"/>
      <c r="D114" s="1222"/>
      <c r="E114" s="1222"/>
      <c r="F114" s="1222"/>
      <c r="G114" s="1222"/>
      <c r="H114" s="1222"/>
      <c r="I114" s="1227"/>
      <c r="J114" s="1227"/>
      <c r="K114" s="302"/>
      <c r="L114" s="302"/>
      <c r="M114" s="302"/>
      <c r="Q114" s="302"/>
    </row>
    <row r="115" spans="1:17" customFormat="1" ht="15" x14ac:dyDescent="0.25">
      <c r="A115" s="46"/>
      <c r="B115" s="1786"/>
      <c r="C115" s="1786"/>
      <c r="D115" s="1786"/>
      <c r="E115" s="1786"/>
      <c r="F115" s="1786"/>
      <c r="G115" s="1786"/>
      <c r="H115" s="96"/>
      <c r="I115" s="4"/>
      <c r="J115" s="1"/>
      <c r="K115" s="96"/>
      <c r="L115" s="96"/>
      <c r="M115" s="96"/>
      <c r="Q115" s="96"/>
    </row>
    <row r="116" spans="1:17" customFormat="1" ht="15" x14ac:dyDescent="0.25">
      <c r="A116" s="46"/>
      <c r="B116" s="1651"/>
      <c r="C116" s="1651"/>
      <c r="D116" s="1651"/>
      <c r="E116" s="1651"/>
      <c r="F116" s="1651"/>
      <c r="G116" s="1651"/>
      <c r="H116" s="96"/>
      <c r="I116" s="4"/>
      <c r="J116" s="1"/>
      <c r="K116" s="96"/>
      <c r="L116" s="96"/>
      <c r="M116" s="96"/>
      <c r="Q116" s="96"/>
    </row>
    <row r="117" spans="1:17" customFormat="1" ht="15" x14ac:dyDescent="0.25">
      <c r="A117" s="46"/>
      <c r="B117" s="46"/>
      <c r="C117" s="1"/>
      <c r="D117" s="46"/>
      <c r="E117" s="46"/>
      <c r="F117" s="46"/>
      <c r="I117" s="46"/>
      <c r="J117" s="1"/>
      <c r="L117" s="174"/>
    </row>
    <row r="118" spans="1:17" customFormat="1" ht="15" x14ac:dyDescent="0.25">
      <c r="A118" s="1220"/>
      <c r="B118" s="1221"/>
      <c r="C118" s="1221"/>
      <c r="D118" s="1222"/>
      <c r="E118" s="1222"/>
      <c r="F118" s="1222"/>
      <c r="G118" s="1222"/>
      <c r="H118" s="1222"/>
      <c r="I118" s="4"/>
      <c r="J118" s="1"/>
      <c r="K118" s="302"/>
      <c r="L118" s="302"/>
      <c r="M118" s="302"/>
      <c r="Q118" s="302"/>
    </row>
    <row r="119" spans="1:17" customFormat="1" ht="15" x14ac:dyDescent="0.25">
      <c r="A119" s="1220"/>
      <c r="B119" s="1221"/>
      <c r="C119" s="1221"/>
      <c r="D119" s="1222"/>
      <c r="E119" s="1222"/>
      <c r="F119" s="1222"/>
      <c r="G119" s="1222"/>
      <c r="H119" s="1222"/>
      <c r="I119" s="4"/>
      <c r="J119" s="1"/>
      <c r="K119" s="302"/>
      <c r="L119" s="302"/>
      <c r="M119" s="302"/>
      <c r="Q119" s="302"/>
    </row>
    <row r="120" spans="1:17" customFormat="1" ht="27.75" customHeight="1" x14ac:dyDescent="0.25">
      <c r="A120" s="307"/>
      <c r="B120" s="1787"/>
      <c r="C120" s="1787"/>
      <c r="D120" s="1787"/>
      <c r="E120" s="1787"/>
      <c r="F120" s="1787"/>
      <c r="G120" s="1787"/>
      <c r="H120" s="1205"/>
      <c r="I120" s="4"/>
      <c r="J120" s="1"/>
      <c r="L120" s="174"/>
    </row>
    <row r="121" spans="1:17" customFormat="1" ht="27.75" customHeight="1" x14ac:dyDescent="0.25">
      <c r="A121" s="307"/>
      <c r="B121" s="1787"/>
      <c r="C121" s="1787"/>
      <c r="D121" s="1787"/>
      <c r="E121" s="1787"/>
      <c r="F121" s="1787"/>
      <c r="G121" s="1787"/>
      <c r="H121" s="1205"/>
      <c r="I121" s="4"/>
      <c r="J121" s="1"/>
      <c r="L121" s="174"/>
    </row>
    <row r="122" spans="1:17" customFormat="1" ht="27.75" customHeight="1" x14ac:dyDescent="0.25">
      <c r="A122" s="307"/>
      <c r="B122" s="1787"/>
      <c r="C122" s="1787"/>
      <c r="D122" s="1787"/>
      <c r="E122" s="1787"/>
      <c r="F122" s="1787"/>
      <c r="G122" s="1787"/>
      <c r="H122" s="1205"/>
      <c r="I122" s="4"/>
      <c r="J122" s="1"/>
      <c r="L122" s="174"/>
    </row>
    <row r="123" spans="1:17" customFormat="1" ht="27.75" customHeight="1" x14ac:dyDescent="0.25">
      <c r="A123" s="307"/>
      <c r="B123" s="1787"/>
      <c r="C123" s="1787"/>
      <c r="D123" s="1787"/>
      <c r="E123" s="1787"/>
      <c r="F123" s="1787"/>
      <c r="G123" s="1787"/>
      <c r="H123" s="1205"/>
      <c r="I123" s="4"/>
      <c r="J123" s="1"/>
      <c r="L123" s="174"/>
    </row>
    <row r="124" spans="1:17" customFormat="1" ht="27.75" customHeight="1" x14ac:dyDescent="0.25">
      <c r="A124" s="307"/>
      <c r="B124" s="1787"/>
      <c r="C124" s="1787"/>
      <c r="D124" s="1787"/>
      <c r="E124" s="1787"/>
      <c r="F124" s="1787"/>
      <c r="G124" s="1787"/>
      <c r="H124" s="1205"/>
      <c r="I124" s="4"/>
      <c r="J124" s="1"/>
      <c r="L124" s="174"/>
    </row>
    <row r="125" spans="1:17" customFormat="1" ht="27.75" customHeight="1" x14ac:dyDescent="0.25">
      <c r="A125" s="307"/>
      <c r="B125" s="1787"/>
      <c r="C125" s="1787"/>
      <c r="D125" s="1787"/>
      <c r="E125" s="1787"/>
      <c r="F125" s="1787"/>
      <c r="G125" s="1787"/>
      <c r="H125" s="1205"/>
      <c r="I125" s="4"/>
      <c r="J125" s="1"/>
      <c r="L125" s="174"/>
    </row>
    <row r="126" spans="1:17" customFormat="1" ht="27.75" customHeight="1" x14ac:dyDescent="0.25">
      <c r="A126" s="307"/>
      <c r="B126" s="1787"/>
      <c r="C126" s="1787"/>
      <c r="D126" s="1787"/>
      <c r="E126" s="1787"/>
      <c r="F126" s="1787"/>
      <c r="G126" s="1787"/>
      <c r="H126" s="1205"/>
      <c r="I126" s="4"/>
      <c r="J126" s="1"/>
      <c r="L126" s="174"/>
    </row>
    <row r="127" spans="1:17" customFormat="1" ht="27.75" customHeight="1" x14ac:dyDescent="0.25">
      <c r="A127" s="307"/>
      <c r="B127" s="1787"/>
      <c r="C127" s="1787"/>
      <c r="D127" s="1787"/>
      <c r="E127" s="1787"/>
      <c r="F127" s="1787"/>
      <c r="G127" s="1787"/>
      <c r="H127" s="1205"/>
      <c r="I127" s="4"/>
      <c r="J127" s="1"/>
      <c r="L127" s="174"/>
    </row>
    <row r="128" spans="1:17" customFormat="1" ht="27.75" customHeight="1" x14ac:dyDescent="0.25">
      <c r="A128" s="307"/>
      <c r="B128" s="1787"/>
      <c r="C128" s="1787"/>
      <c r="D128" s="1787"/>
      <c r="E128" s="1787"/>
      <c r="F128" s="1787"/>
      <c r="G128" s="1787"/>
      <c r="H128" s="1205"/>
      <c r="I128" s="4"/>
      <c r="J128" s="1"/>
      <c r="L128" s="174"/>
    </row>
    <row r="129" spans="1:20" customFormat="1" ht="27.75" customHeight="1" x14ac:dyDescent="0.25">
      <c r="A129" s="419"/>
      <c r="B129" s="1787"/>
      <c r="C129" s="1787"/>
      <c r="D129" s="1787"/>
      <c r="E129" s="1787"/>
      <c r="F129" s="1787"/>
      <c r="G129" s="1787"/>
      <c r="H129" s="1205"/>
      <c r="I129" s="4"/>
      <c r="J129" s="1"/>
      <c r="L129" s="174"/>
    </row>
    <row r="130" spans="1:20" customFormat="1" ht="27.75" customHeight="1" x14ac:dyDescent="0.25">
      <c r="A130" s="307"/>
      <c r="B130" s="1787"/>
      <c r="C130" s="1787"/>
      <c r="D130" s="1787"/>
      <c r="E130" s="1787"/>
      <c r="F130" s="1787"/>
      <c r="G130" s="1787"/>
      <c r="H130" s="1205"/>
      <c r="I130" s="4"/>
      <c r="J130" s="1"/>
      <c r="L130" s="174"/>
    </row>
    <row r="131" spans="1:20" customFormat="1" ht="27.75" customHeight="1" x14ac:dyDescent="0.25">
      <c r="A131" s="307"/>
      <c r="B131" s="1787"/>
      <c r="C131" s="1787"/>
      <c r="D131" s="1787"/>
      <c r="E131" s="1787"/>
      <c r="F131" s="1787"/>
      <c r="G131" s="1787"/>
      <c r="H131" s="1205"/>
      <c r="I131" s="4"/>
      <c r="J131" s="1"/>
      <c r="L131" s="174"/>
    </row>
    <row r="132" spans="1:20" s="3" customFormat="1" ht="27.75" customHeight="1" x14ac:dyDescent="0.2">
      <c r="A132" s="307"/>
      <c r="B132" s="1787"/>
      <c r="C132" s="1787"/>
      <c r="D132" s="1787"/>
      <c r="E132" s="1787"/>
      <c r="F132" s="1787"/>
      <c r="G132" s="1787"/>
      <c r="H132" s="1205"/>
      <c r="K132" s="46"/>
      <c r="L132" s="46"/>
      <c r="M132" s="46"/>
      <c r="Q132" s="46"/>
      <c r="T132" s="6"/>
    </row>
    <row r="133" spans="1:20" s="3" customFormat="1" ht="27.75" customHeight="1" x14ac:dyDescent="0.2">
      <c r="A133" s="307"/>
      <c r="B133" s="1787"/>
      <c r="C133" s="1787"/>
      <c r="D133" s="1787"/>
      <c r="E133" s="1787"/>
      <c r="F133" s="1787"/>
      <c r="G133" s="1787"/>
      <c r="H133" s="1205"/>
      <c r="K133" s="46"/>
      <c r="L133" s="46"/>
      <c r="M133" s="46"/>
      <c r="Q133" s="46"/>
      <c r="T133" s="6"/>
    </row>
    <row r="134" spans="1:20" s="3" customFormat="1" ht="27.75" customHeight="1" x14ac:dyDescent="0.2">
      <c r="A134" s="307"/>
      <c r="B134" s="1787"/>
      <c r="C134" s="1787"/>
      <c r="D134" s="1787"/>
      <c r="E134" s="1787"/>
      <c r="F134" s="1787"/>
      <c r="G134" s="1787"/>
      <c r="H134" s="1205"/>
      <c r="K134" s="46"/>
      <c r="L134" s="46"/>
      <c r="M134" s="46"/>
      <c r="Q134" s="46"/>
      <c r="T134" s="6"/>
    </row>
    <row r="135" spans="1:20" s="3" customFormat="1" ht="27.75" customHeight="1" x14ac:dyDescent="0.2">
      <c r="A135" s="307"/>
      <c r="B135" s="1787"/>
      <c r="C135" s="1787"/>
      <c r="D135" s="1787"/>
      <c r="E135" s="1787"/>
      <c r="F135" s="1787"/>
      <c r="G135" s="1787"/>
      <c r="H135" s="1205"/>
      <c r="K135" s="46"/>
      <c r="L135" s="46"/>
      <c r="M135" s="46"/>
      <c r="Q135" s="46"/>
      <c r="T135" s="6"/>
    </row>
    <row r="136" spans="1:20" customFormat="1" ht="27.75" customHeight="1" x14ac:dyDescent="0.25">
      <c r="A136" s="307"/>
      <c r="B136" s="1787"/>
      <c r="C136" s="1787"/>
      <c r="D136" s="1787"/>
      <c r="E136" s="1787"/>
      <c r="F136" s="1787"/>
      <c r="G136" s="1787"/>
      <c r="H136" s="1205"/>
      <c r="I136" s="4"/>
      <c r="J136" s="1"/>
      <c r="L136" s="174"/>
    </row>
    <row r="137" spans="1:20" customFormat="1" ht="27.75" customHeight="1" x14ac:dyDescent="0.25">
      <c r="A137" s="307"/>
      <c r="B137" s="1787"/>
      <c r="C137" s="1787"/>
      <c r="D137" s="1787"/>
      <c r="E137" s="1787"/>
      <c r="F137" s="1787"/>
      <c r="G137" s="1787"/>
      <c r="H137" s="1205"/>
      <c r="I137" s="4"/>
      <c r="J137" s="1"/>
      <c r="L137" s="174"/>
    </row>
    <row r="138" spans="1:20" customFormat="1" ht="27.75" customHeight="1" x14ac:dyDescent="0.25">
      <c r="A138" s="419"/>
      <c r="B138" s="1787"/>
      <c r="C138" s="1787"/>
      <c r="D138" s="1787"/>
      <c r="E138" s="1787"/>
      <c r="F138" s="1787"/>
      <c r="G138" s="1787"/>
      <c r="H138" s="1205"/>
      <c r="I138" s="4"/>
      <c r="J138" s="1"/>
      <c r="L138" s="174"/>
    </row>
    <row r="139" spans="1:20" customFormat="1" ht="27.75" customHeight="1" x14ac:dyDescent="0.25">
      <c r="A139" s="307"/>
      <c r="B139" s="1787"/>
      <c r="C139" s="1787"/>
      <c r="D139" s="1787"/>
      <c r="E139" s="1787"/>
      <c r="F139" s="1787"/>
      <c r="G139" s="1787"/>
      <c r="H139" s="1205"/>
      <c r="I139" s="4"/>
      <c r="J139" s="1"/>
      <c r="L139" s="174"/>
    </row>
    <row r="140" spans="1:20" customFormat="1" ht="27.75" customHeight="1" x14ac:dyDescent="0.25">
      <c r="A140" s="307"/>
      <c r="B140" s="1787"/>
      <c r="C140" s="1787"/>
      <c r="D140" s="1787"/>
      <c r="E140" s="1787"/>
      <c r="F140" s="1787"/>
      <c r="G140" s="1787"/>
      <c r="H140" s="1205"/>
      <c r="I140" s="4"/>
      <c r="J140" s="1"/>
      <c r="L140" s="174"/>
    </row>
    <row r="141" spans="1:20" customFormat="1" ht="27.75" customHeight="1" x14ac:dyDescent="0.25">
      <c r="A141" s="307"/>
      <c r="B141" s="1787"/>
      <c r="C141" s="1787"/>
      <c r="D141" s="1787"/>
      <c r="E141" s="1787"/>
      <c r="F141" s="1787"/>
      <c r="G141" s="1787"/>
      <c r="H141" s="1205"/>
      <c r="I141" s="4"/>
      <c r="J141" s="1"/>
      <c r="L141" s="174"/>
    </row>
    <row r="142" spans="1:20" customFormat="1" ht="27.75" customHeight="1" x14ac:dyDescent="0.25">
      <c r="A142" s="307"/>
      <c r="B142" s="1787"/>
      <c r="C142" s="1787"/>
      <c r="D142" s="1787"/>
      <c r="E142" s="1787"/>
      <c r="F142" s="1787"/>
      <c r="G142" s="1787"/>
      <c r="H142" s="1205"/>
      <c r="I142" s="4"/>
      <c r="J142" s="1"/>
      <c r="L142" s="174"/>
    </row>
    <row r="143" spans="1:20" customFormat="1" ht="27.75" customHeight="1" x14ac:dyDescent="0.25">
      <c r="A143" s="307"/>
      <c r="B143" s="1787"/>
      <c r="C143" s="1787"/>
      <c r="D143" s="1787"/>
      <c r="E143" s="1787"/>
      <c r="F143" s="1787"/>
      <c r="G143" s="1787"/>
      <c r="H143" s="1205"/>
      <c r="I143" s="4"/>
      <c r="J143" s="1"/>
      <c r="L143" s="174"/>
    </row>
    <row r="144" spans="1:20" customFormat="1" ht="27.75" customHeight="1" x14ac:dyDescent="0.25">
      <c r="A144" s="307"/>
      <c r="B144" s="1787"/>
      <c r="C144" s="1787"/>
      <c r="D144" s="1787"/>
      <c r="E144" s="1787"/>
      <c r="F144" s="1787"/>
      <c r="G144" s="1787"/>
      <c r="H144" s="1205"/>
      <c r="I144" s="4"/>
      <c r="J144" s="1"/>
      <c r="L144" s="174"/>
    </row>
    <row r="145" spans="1:20" customFormat="1" ht="27.75" customHeight="1" x14ac:dyDescent="0.25">
      <c r="A145" s="307"/>
      <c r="B145" s="1787"/>
      <c r="C145" s="1787"/>
      <c r="D145" s="1787"/>
      <c r="E145" s="1787"/>
      <c r="F145" s="1787"/>
      <c r="G145" s="1787"/>
      <c r="H145" s="1205"/>
      <c r="I145" s="4"/>
      <c r="J145" s="1"/>
      <c r="L145" s="174"/>
    </row>
    <row r="146" spans="1:20" customFormat="1" ht="27.75" customHeight="1" x14ac:dyDescent="0.25">
      <c r="A146" s="307"/>
      <c r="B146" s="1787"/>
      <c r="C146" s="1787"/>
      <c r="D146" s="1787"/>
      <c r="E146" s="1787"/>
      <c r="F146" s="1787"/>
      <c r="G146" s="1787"/>
      <c r="H146" s="1205"/>
      <c r="I146" s="4"/>
      <c r="J146" s="1"/>
      <c r="L146" s="174"/>
    </row>
    <row r="147" spans="1:20" customFormat="1" ht="27.75" customHeight="1" x14ac:dyDescent="0.25">
      <c r="A147" s="307"/>
      <c r="B147" s="1787"/>
      <c r="C147" s="1787"/>
      <c r="D147" s="1787"/>
      <c r="E147" s="1787"/>
      <c r="F147" s="1787"/>
      <c r="G147" s="1787"/>
      <c r="H147" s="1205"/>
      <c r="I147" s="4"/>
      <c r="J147" s="1"/>
      <c r="L147" s="174"/>
    </row>
    <row r="148" spans="1:20" customFormat="1" ht="27.75" customHeight="1" x14ac:dyDescent="0.25">
      <c r="A148" s="307"/>
      <c r="B148" s="1787"/>
      <c r="C148" s="1787"/>
      <c r="D148" s="1787"/>
      <c r="E148" s="1787"/>
      <c r="F148" s="1787"/>
      <c r="G148" s="1787"/>
      <c r="H148" s="1205"/>
      <c r="I148" s="4"/>
      <c r="J148" s="1"/>
      <c r="L148" s="174"/>
    </row>
    <row r="149" spans="1:20" customFormat="1" ht="27.75" customHeight="1" x14ac:dyDescent="0.25">
      <c r="A149" s="307"/>
      <c r="B149" s="1787"/>
      <c r="C149" s="1787"/>
      <c r="D149" s="1787"/>
      <c r="E149" s="1787"/>
      <c r="F149" s="1787"/>
      <c r="G149" s="1787"/>
      <c r="H149" s="1205"/>
      <c r="I149" s="4"/>
      <c r="J149" s="1"/>
      <c r="L149" s="174"/>
    </row>
    <row r="150" spans="1:20" customFormat="1" ht="27.75" customHeight="1" x14ac:dyDescent="0.25">
      <c r="A150" s="307"/>
      <c r="B150" s="1787"/>
      <c r="C150" s="1787"/>
      <c r="D150" s="1787"/>
      <c r="E150" s="1787"/>
      <c r="F150" s="1787"/>
      <c r="G150" s="1787"/>
      <c r="H150" s="1205"/>
      <c r="I150" s="4"/>
      <c r="J150" s="1"/>
      <c r="L150" s="174"/>
    </row>
    <row r="151" spans="1:20" customFormat="1" ht="27.75" customHeight="1" x14ac:dyDescent="0.25">
      <c r="A151" s="307"/>
      <c r="B151" s="1787"/>
      <c r="C151" s="1787"/>
      <c r="D151" s="1787"/>
      <c r="E151" s="1787"/>
      <c r="F151" s="1787"/>
      <c r="G151" s="1787"/>
      <c r="H151" s="1205"/>
      <c r="I151" s="4"/>
      <c r="J151" s="1"/>
      <c r="L151" s="174"/>
    </row>
    <row r="152" spans="1:20" customFormat="1" ht="27.75" customHeight="1" x14ac:dyDescent="0.25">
      <c r="A152" s="307"/>
      <c r="B152" s="1787"/>
      <c r="C152" s="1787"/>
      <c r="D152" s="1787"/>
      <c r="E152" s="1787"/>
      <c r="F152" s="1787"/>
      <c r="G152" s="1787"/>
      <c r="H152" s="1205"/>
      <c r="I152" s="4"/>
      <c r="J152" s="1"/>
      <c r="L152" s="174"/>
    </row>
    <row r="153" spans="1:20" customFormat="1" ht="27.75" customHeight="1" x14ac:dyDescent="0.25">
      <c r="A153" s="419"/>
      <c r="B153" s="1787"/>
      <c r="C153" s="1787"/>
      <c r="D153" s="1787"/>
      <c r="E153" s="1787"/>
      <c r="F153" s="1787"/>
      <c r="G153" s="1787"/>
      <c r="H153" s="1205"/>
      <c r="I153" s="4"/>
      <c r="J153" s="1"/>
      <c r="L153" s="174"/>
    </row>
    <row r="154" spans="1:20" s="3" customFormat="1" ht="27.75" customHeight="1" x14ac:dyDescent="0.2">
      <c r="A154" s="307"/>
      <c r="B154" s="1787"/>
      <c r="C154" s="1787"/>
      <c r="D154" s="1787"/>
      <c r="E154" s="1787"/>
      <c r="F154" s="1787"/>
      <c r="G154" s="1787"/>
      <c r="H154" s="1205"/>
      <c r="K154" s="46"/>
      <c r="L154" s="46"/>
      <c r="M154" s="46"/>
      <c r="Q154" s="46"/>
      <c r="T154" s="6"/>
    </row>
    <row r="155" spans="1:20" s="3" customFormat="1" ht="27.75" customHeight="1" x14ac:dyDescent="0.2">
      <c r="A155" s="307"/>
      <c r="B155" s="1787"/>
      <c r="C155" s="1787"/>
      <c r="D155" s="1787"/>
      <c r="E155" s="1787"/>
      <c r="F155" s="1787"/>
      <c r="G155" s="1787"/>
      <c r="H155" s="1205"/>
      <c r="K155" s="46"/>
      <c r="L155" s="46"/>
      <c r="M155" s="46"/>
      <c r="Q155" s="46"/>
      <c r="T155" s="6"/>
    </row>
    <row r="156" spans="1:20" s="3" customFormat="1" ht="27.75" customHeight="1" x14ac:dyDescent="0.2">
      <c r="A156" s="307"/>
      <c r="B156" s="1787"/>
      <c r="C156" s="1787"/>
      <c r="D156" s="1787"/>
      <c r="E156" s="1787"/>
      <c r="F156" s="1787"/>
      <c r="G156" s="1787"/>
      <c r="H156" s="1205"/>
      <c r="K156" s="46"/>
      <c r="L156" s="46"/>
      <c r="M156" s="46"/>
      <c r="Q156" s="46"/>
      <c r="T156" s="6"/>
    </row>
    <row r="157" spans="1:20" s="3" customFormat="1" ht="27.75" customHeight="1" x14ac:dyDescent="0.2">
      <c r="A157" s="307"/>
      <c r="B157" s="1787"/>
      <c r="C157" s="1787"/>
      <c r="D157" s="1787"/>
      <c r="E157" s="1787"/>
      <c r="F157" s="1787"/>
      <c r="G157" s="1787"/>
      <c r="H157" s="1205"/>
      <c r="K157" s="46"/>
      <c r="L157" s="46"/>
      <c r="M157" s="46"/>
      <c r="Q157" s="46"/>
      <c r="T157" s="6"/>
    </row>
    <row r="158" spans="1:20" customFormat="1" ht="27.75" customHeight="1" x14ac:dyDescent="0.25">
      <c r="A158" s="307"/>
      <c r="B158" s="1787"/>
      <c r="C158" s="1787"/>
      <c r="D158" s="1787"/>
      <c r="E158" s="1787"/>
      <c r="F158" s="1787"/>
      <c r="G158" s="1787"/>
      <c r="H158" s="1205"/>
      <c r="I158" s="4"/>
      <c r="J158" s="1"/>
      <c r="L158" s="174"/>
    </row>
    <row r="159" spans="1:20" customFormat="1" ht="27.75" customHeight="1" x14ac:dyDescent="0.25">
      <c r="A159" s="307"/>
      <c r="B159" s="1787"/>
      <c r="C159" s="1787"/>
      <c r="D159" s="1787"/>
      <c r="E159" s="1787"/>
      <c r="F159" s="1787"/>
      <c r="G159" s="1787"/>
      <c r="H159" s="1205"/>
      <c r="I159" s="4"/>
      <c r="J159" s="1"/>
      <c r="L159" s="174"/>
    </row>
    <row r="160" spans="1:20" customFormat="1" ht="27.75" customHeight="1" x14ac:dyDescent="0.25">
      <c r="A160" s="307"/>
      <c r="B160" s="1787"/>
      <c r="C160" s="1787"/>
      <c r="D160" s="1787"/>
      <c r="E160" s="1787"/>
      <c r="F160" s="1787"/>
      <c r="G160" s="1787"/>
      <c r="H160" s="1205"/>
      <c r="I160" s="4"/>
      <c r="J160" s="1"/>
      <c r="L160" s="174"/>
    </row>
    <row r="161" spans="1:20" customFormat="1" ht="27.75" customHeight="1" x14ac:dyDescent="0.25">
      <c r="A161" s="307"/>
      <c r="B161" s="1787"/>
      <c r="C161" s="1787"/>
      <c r="D161" s="1787"/>
      <c r="E161" s="1787"/>
      <c r="F161" s="1787"/>
      <c r="G161" s="1787"/>
      <c r="H161" s="1205"/>
      <c r="I161" s="4"/>
      <c r="J161" s="1"/>
      <c r="L161" s="174"/>
    </row>
    <row r="162" spans="1:20" customFormat="1" ht="27.75" customHeight="1" x14ac:dyDescent="0.25">
      <c r="A162" s="307"/>
      <c r="B162" s="1787"/>
      <c r="C162" s="1787"/>
      <c r="D162" s="1787"/>
      <c r="E162" s="1787"/>
      <c r="F162" s="1787"/>
      <c r="G162" s="1787"/>
      <c r="H162" s="1205"/>
      <c r="I162" s="4"/>
      <c r="J162" s="1"/>
      <c r="L162" s="174"/>
    </row>
    <row r="163" spans="1:20" customFormat="1" ht="27.75" customHeight="1" x14ac:dyDescent="0.25">
      <c r="A163" s="307"/>
      <c r="B163" s="1787"/>
      <c r="C163" s="1787"/>
      <c r="D163" s="1787"/>
      <c r="E163" s="1787"/>
      <c r="F163" s="1787"/>
      <c r="G163" s="1787"/>
      <c r="H163" s="1205"/>
      <c r="I163" s="4"/>
      <c r="J163" s="1"/>
      <c r="L163" s="174"/>
    </row>
    <row r="164" spans="1:20" customFormat="1" ht="27.75" customHeight="1" x14ac:dyDescent="0.25">
      <c r="A164" s="307"/>
      <c r="B164" s="1787"/>
      <c r="C164" s="1787"/>
      <c r="D164" s="1787"/>
      <c r="E164" s="1787"/>
      <c r="F164" s="1787"/>
      <c r="G164" s="1787"/>
      <c r="H164" s="1205"/>
      <c r="I164" s="4"/>
      <c r="J164" s="1"/>
      <c r="L164" s="174"/>
    </row>
    <row r="165" spans="1:20" customFormat="1" ht="27.75" customHeight="1" x14ac:dyDescent="0.25">
      <c r="A165" s="307"/>
      <c r="B165" s="1787"/>
      <c r="C165" s="1787"/>
      <c r="D165" s="1787"/>
      <c r="E165" s="1787"/>
      <c r="F165" s="1787"/>
      <c r="G165" s="1787"/>
      <c r="H165" s="1205"/>
      <c r="I165" s="4"/>
      <c r="J165" s="1"/>
      <c r="L165" s="174"/>
    </row>
    <row r="166" spans="1:20" customFormat="1" ht="27.75" customHeight="1" x14ac:dyDescent="0.25">
      <c r="A166" s="307"/>
      <c r="B166" s="1787"/>
      <c r="C166" s="1787"/>
      <c r="D166" s="1787"/>
      <c r="E166" s="1787"/>
      <c r="F166" s="1787"/>
      <c r="G166" s="1787"/>
      <c r="H166" s="1205"/>
      <c r="I166" s="4"/>
      <c r="J166" s="1"/>
      <c r="L166" s="174"/>
    </row>
    <row r="167" spans="1:20" customFormat="1" ht="27.75" customHeight="1" x14ac:dyDescent="0.25">
      <c r="A167" s="307"/>
      <c r="B167" s="1787"/>
      <c r="C167" s="1787"/>
      <c r="D167" s="1787"/>
      <c r="E167" s="1787"/>
      <c r="F167" s="1787"/>
      <c r="G167" s="1787"/>
      <c r="H167" s="1205"/>
      <c r="I167" s="4"/>
      <c r="J167" s="1"/>
      <c r="L167" s="174"/>
    </row>
    <row r="168" spans="1:20" customFormat="1" ht="27.75" customHeight="1" x14ac:dyDescent="0.25">
      <c r="A168" s="307"/>
      <c r="B168" s="1787"/>
      <c r="C168" s="1787"/>
      <c r="D168" s="1787"/>
      <c r="E168" s="1787"/>
      <c r="F168" s="1787"/>
      <c r="G168" s="1787"/>
      <c r="H168" s="1205"/>
      <c r="I168" s="4"/>
      <c r="J168" s="1"/>
      <c r="L168" s="174"/>
    </row>
    <row r="169" spans="1:20" customFormat="1" ht="27.75" customHeight="1" x14ac:dyDescent="0.25">
      <c r="A169" s="307"/>
      <c r="B169" s="1787"/>
      <c r="C169" s="1787"/>
      <c r="D169" s="1787"/>
      <c r="E169" s="1787"/>
      <c r="F169" s="1787"/>
      <c r="G169" s="1787"/>
      <c r="H169" s="1205"/>
      <c r="I169" s="4"/>
      <c r="J169" s="1"/>
      <c r="L169" s="174"/>
    </row>
    <row r="170" spans="1:20" customFormat="1" ht="27.75" customHeight="1" x14ac:dyDescent="0.25">
      <c r="A170" s="307"/>
      <c r="B170" s="1787"/>
      <c r="C170" s="1787"/>
      <c r="D170" s="1787"/>
      <c r="E170" s="1787"/>
      <c r="F170" s="1787"/>
      <c r="G170" s="1787"/>
      <c r="H170" s="1205"/>
      <c r="I170" s="4"/>
      <c r="J170" s="1"/>
      <c r="L170" s="174"/>
    </row>
    <row r="171" spans="1:20" customFormat="1" ht="27.75" customHeight="1" x14ac:dyDescent="0.25">
      <c r="A171" s="307"/>
      <c r="B171" s="1787"/>
      <c r="C171" s="1787"/>
      <c r="D171" s="1787"/>
      <c r="E171" s="1787"/>
      <c r="F171" s="1787"/>
      <c r="G171" s="1787"/>
      <c r="H171" s="1205"/>
      <c r="I171" s="4"/>
      <c r="J171" s="1"/>
      <c r="L171" s="174"/>
    </row>
    <row r="172" spans="1:20" customFormat="1" ht="27.75" customHeight="1" x14ac:dyDescent="0.25">
      <c r="A172" s="307"/>
      <c r="B172" s="1787"/>
      <c r="C172" s="1787"/>
      <c r="D172" s="1787"/>
      <c r="E172" s="1787"/>
      <c r="F172" s="1787"/>
      <c r="G172" s="1787"/>
      <c r="H172" s="1205"/>
      <c r="I172" s="4"/>
      <c r="J172" s="1"/>
      <c r="L172" s="174"/>
    </row>
    <row r="173" spans="1:20" customFormat="1" ht="27.75" customHeight="1" x14ac:dyDescent="0.25">
      <c r="A173" s="307"/>
      <c r="B173" s="1787"/>
      <c r="C173" s="1787"/>
      <c r="D173" s="1787"/>
      <c r="E173" s="1787"/>
      <c r="F173" s="1787"/>
      <c r="G173" s="1787"/>
      <c r="H173" s="1205"/>
      <c r="I173" s="4"/>
      <c r="J173" s="1"/>
      <c r="L173" s="174"/>
    </row>
    <row r="174" spans="1:20" customFormat="1" ht="27.75" customHeight="1" x14ac:dyDescent="0.25">
      <c r="A174" s="307"/>
      <c r="B174" s="1787"/>
      <c r="C174" s="1787"/>
      <c r="D174" s="1787"/>
      <c r="E174" s="1787"/>
      <c r="F174" s="1787"/>
      <c r="G174" s="1787"/>
      <c r="H174" s="1205"/>
      <c r="I174" s="4"/>
      <c r="J174" s="1"/>
      <c r="L174" s="174"/>
    </row>
    <row r="175" spans="1:20" customFormat="1" ht="27.75" customHeight="1" x14ac:dyDescent="0.25">
      <c r="A175" s="307"/>
      <c r="B175" s="1787"/>
      <c r="C175" s="1787"/>
      <c r="D175" s="1787"/>
      <c r="E175" s="1787"/>
      <c r="F175" s="1787"/>
      <c r="G175" s="1787"/>
      <c r="H175" s="1205"/>
      <c r="I175" s="4"/>
      <c r="J175" s="1"/>
      <c r="L175" s="174"/>
    </row>
    <row r="176" spans="1:20" s="3" customFormat="1" ht="27.75" customHeight="1" x14ac:dyDescent="0.2">
      <c r="A176" s="307"/>
      <c r="B176" s="1787"/>
      <c r="C176" s="1787"/>
      <c r="D176" s="1787"/>
      <c r="E176" s="1787"/>
      <c r="F176" s="1787"/>
      <c r="G176" s="1787"/>
      <c r="H176" s="1205"/>
      <c r="K176" s="46"/>
      <c r="L176" s="46"/>
      <c r="M176" s="46"/>
      <c r="Q176" s="46"/>
      <c r="T176" s="6"/>
    </row>
    <row r="177" spans="1:20" s="3" customFormat="1" ht="27.75" customHeight="1" x14ac:dyDescent="0.2">
      <c r="A177" s="307"/>
      <c r="B177" s="1787"/>
      <c r="C177" s="1787"/>
      <c r="D177" s="1787"/>
      <c r="E177" s="1787"/>
      <c r="F177" s="1787"/>
      <c r="G177" s="1787"/>
      <c r="H177" s="1205"/>
      <c r="K177" s="46"/>
      <c r="L177" s="46"/>
      <c r="M177" s="46"/>
      <c r="Q177" s="46"/>
      <c r="T177" s="6"/>
    </row>
    <row r="178" spans="1:20" s="3" customFormat="1" ht="27.75" customHeight="1" x14ac:dyDescent="0.2">
      <c r="A178" s="307"/>
      <c r="B178" s="1787"/>
      <c r="C178" s="1787"/>
      <c r="D178" s="1787"/>
      <c r="E178" s="1787"/>
      <c r="F178" s="1787"/>
      <c r="G178" s="1787"/>
      <c r="H178" s="1205"/>
      <c r="K178" s="46"/>
      <c r="L178" s="46"/>
      <c r="M178" s="46"/>
      <c r="Q178" s="46"/>
      <c r="T178" s="6"/>
    </row>
    <row r="179" spans="1:20" s="3" customFormat="1" ht="27.75" customHeight="1" x14ac:dyDescent="0.2">
      <c r="A179" s="307"/>
      <c r="B179" s="1787"/>
      <c r="C179" s="1787"/>
      <c r="D179" s="1787"/>
      <c r="E179" s="1787"/>
      <c r="F179" s="1787"/>
      <c r="G179" s="1787"/>
      <c r="H179" s="1205"/>
      <c r="K179" s="46"/>
      <c r="L179" s="46"/>
      <c r="M179" s="46"/>
      <c r="Q179" s="46"/>
      <c r="T179" s="6"/>
    </row>
    <row r="180" spans="1:20" s="3" customFormat="1" ht="27.75" customHeight="1" x14ac:dyDescent="0.2">
      <c r="A180" s="307"/>
      <c r="B180" s="1787"/>
      <c r="C180" s="1787"/>
      <c r="D180" s="1787"/>
      <c r="E180" s="1787"/>
      <c r="F180" s="1787"/>
      <c r="G180" s="1787"/>
      <c r="H180" s="1205"/>
      <c r="K180" s="46"/>
      <c r="L180" s="46"/>
      <c r="M180" s="46"/>
      <c r="Q180" s="46"/>
      <c r="T180" s="6"/>
    </row>
    <row r="181" spans="1:20" customFormat="1" ht="41.25" customHeight="1" x14ac:dyDescent="0.25">
      <c r="A181" s="419"/>
      <c r="B181" s="1787"/>
      <c r="C181" s="1787"/>
      <c r="D181" s="1787"/>
      <c r="E181" s="1787"/>
      <c r="F181" s="1787"/>
      <c r="G181" s="1787"/>
      <c r="H181" s="1205"/>
      <c r="I181" s="4"/>
      <c r="J181" s="1"/>
      <c r="L181" s="174"/>
    </row>
    <row r="182" spans="1:20" customFormat="1" ht="29.25" customHeight="1" x14ac:dyDescent="0.25">
      <c r="A182" s="307"/>
      <c r="B182" s="1787"/>
      <c r="C182" s="1787"/>
      <c r="D182" s="1787"/>
      <c r="E182" s="1787"/>
      <c r="F182" s="1787"/>
      <c r="G182" s="1787"/>
      <c r="H182" s="1205"/>
      <c r="I182" s="4"/>
      <c r="J182" s="1"/>
      <c r="L182" s="174"/>
    </row>
    <row r="183" spans="1:20" ht="43.5" customHeight="1" x14ac:dyDescent="0.2">
      <c r="A183" s="307"/>
      <c r="B183" s="1787"/>
      <c r="C183" s="1787"/>
      <c r="D183" s="1787"/>
      <c r="E183" s="1787"/>
      <c r="F183" s="1787"/>
      <c r="G183" s="1787"/>
      <c r="H183" s="1205"/>
    </row>
    <row r="184" spans="1:20" ht="28.5" customHeight="1" x14ac:dyDescent="0.2">
      <c r="A184" s="307"/>
      <c r="B184" s="1787"/>
      <c r="C184" s="1787"/>
      <c r="D184" s="1787"/>
      <c r="E184" s="1787"/>
      <c r="F184" s="1787"/>
      <c r="G184" s="1787"/>
      <c r="H184" s="1205"/>
    </row>
    <row r="185" spans="1:20" ht="28.5" customHeight="1" x14ac:dyDescent="0.2">
      <c r="A185" s="307"/>
      <c r="B185" s="1786"/>
      <c r="C185" s="1786"/>
      <c r="D185" s="1786"/>
      <c r="E185" s="1786"/>
      <c r="F185" s="1786"/>
      <c r="G185" s="1786"/>
      <c r="H185" s="1205"/>
    </row>
    <row r="187" spans="1:20" x14ac:dyDescent="0.2">
      <c r="C187" s="174"/>
      <c r="D187" s="174"/>
      <c r="E187" s="174"/>
      <c r="F187" s="174"/>
      <c r="G187" s="174"/>
      <c r="H187" s="174"/>
      <c r="I187" s="174"/>
      <c r="J187" s="174"/>
      <c r="O187" s="175"/>
      <c r="Q187" s="175"/>
      <c r="R187" s="1219"/>
    </row>
    <row r="188" spans="1:20" x14ac:dyDescent="0.2">
      <c r="C188" s="46"/>
      <c r="Q188" s="1224"/>
    </row>
  </sheetData>
  <mergeCells count="74">
    <mergeCell ref="B182:G182"/>
    <mergeCell ref="B116:G116"/>
    <mergeCell ref="B181:G181"/>
    <mergeCell ref="B179:G179"/>
    <mergeCell ref="B175:G175"/>
    <mergeCell ref="B176:G176"/>
    <mergeCell ref="B177:G177"/>
    <mergeCell ref="B178:G178"/>
    <mergeCell ref="B180:G180"/>
    <mergeCell ref="B165:G165"/>
    <mergeCell ref="B166:G166"/>
    <mergeCell ref="B167:G167"/>
    <mergeCell ref="B168:G168"/>
    <mergeCell ref="B169:G169"/>
    <mergeCell ref="B170:G170"/>
    <mergeCell ref="B171:G171"/>
    <mergeCell ref="B172:G172"/>
    <mergeCell ref="B173:G173"/>
    <mergeCell ref="B174:G174"/>
    <mergeCell ref="B155:G155"/>
    <mergeCell ref="B156:G156"/>
    <mergeCell ref="B157:G157"/>
    <mergeCell ref="B158:G158"/>
    <mergeCell ref="B159:G159"/>
    <mergeCell ref="B160:G160"/>
    <mergeCell ref="B161:G161"/>
    <mergeCell ref="B162:G162"/>
    <mergeCell ref="B163:G163"/>
    <mergeCell ref="B164:G164"/>
    <mergeCell ref="B145:G145"/>
    <mergeCell ref="B146:G146"/>
    <mergeCell ref="B147:G147"/>
    <mergeCell ref="B148:G148"/>
    <mergeCell ref="B149:G149"/>
    <mergeCell ref="B150:G150"/>
    <mergeCell ref="B151:G151"/>
    <mergeCell ref="B152:G152"/>
    <mergeCell ref="B153:G153"/>
    <mergeCell ref="B154:G154"/>
    <mergeCell ref="B142:G142"/>
    <mergeCell ref="B143:G143"/>
    <mergeCell ref="B144:G144"/>
    <mergeCell ref="B135:G135"/>
    <mergeCell ref="B136:G136"/>
    <mergeCell ref="B137:G137"/>
    <mergeCell ref="B138:G138"/>
    <mergeCell ref="B139:G139"/>
    <mergeCell ref="B127:G127"/>
    <mergeCell ref="B128:G128"/>
    <mergeCell ref="B129:G129"/>
    <mergeCell ref="B140:G140"/>
    <mergeCell ref="B141:G141"/>
    <mergeCell ref="B115:G115"/>
    <mergeCell ref="B123:G123"/>
    <mergeCell ref="B124:G124"/>
    <mergeCell ref="B185:G185"/>
    <mergeCell ref="B183:G183"/>
    <mergeCell ref="B184:G184"/>
    <mergeCell ref="B120:G120"/>
    <mergeCell ref="B121:G121"/>
    <mergeCell ref="B122:G122"/>
    <mergeCell ref="B130:G130"/>
    <mergeCell ref="B131:G131"/>
    <mergeCell ref="B132:G132"/>
    <mergeCell ref="B133:G133"/>
    <mergeCell ref="B134:G134"/>
    <mergeCell ref="B125:G125"/>
    <mergeCell ref="B126:G126"/>
    <mergeCell ref="L1:M1"/>
    <mergeCell ref="L4:M5"/>
    <mergeCell ref="N4:U4"/>
    <mergeCell ref="C4:J4"/>
    <mergeCell ref="A4:B5"/>
    <mergeCell ref="A1:B1"/>
  </mergeCells>
  <conditionalFormatting sqref="A53">
    <cfRule type="expression" dxfId="138" priority="28">
      <formula>IF($R$8&lt;&gt;"Yes",1,0)</formula>
    </cfRule>
  </conditionalFormatting>
  <conditionalFormatting sqref="B53">
    <cfRule type="expression" dxfId="137" priority="26">
      <formula>IF($R$8&lt;&gt;"Yes",1,0)</formula>
    </cfRule>
  </conditionalFormatting>
  <conditionalFormatting sqref="C53:D53 G53:H53">
    <cfRule type="cellIs" dxfId="136" priority="25" operator="notEqual">
      <formula>0</formula>
    </cfRule>
    <cfRule type="cellIs" dxfId="135" priority="29" operator="equal">
      <formula>0</formula>
    </cfRule>
  </conditionalFormatting>
  <conditionalFormatting sqref="C8:E54 G8:H54 J8:J54 C56:E59 G56:H59 J56:J59 G61:G66 J61:J66 C63:E66 H63:H66 D69:E76 G69:G76 I69:J76 H70:H76 G106:G110 I106:J110 F107:F110 H107:H110">
    <cfRule type="cellIs" dxfId="134" priority="32" operator="equal">
      <formula>0</formula>
    </cfRule>
  </conditionalFormatting>
  <conditionalFormatting sqref="E53:E54 J53:J54">
    <cfRule type="expression" dxfId="133" priority="19">
      <formula>IF($R$8&lt;&gt;"Yes",1,0)</formula>
    </cfRule>
  </conditionalFormatting>
  <conditionalFormatting sqref="H115:H116 K115:M116 Q115:Q116">
    <cfRule type="cellIs" dxfId="132" priority="36" operator="equal">
      <formula>"ERROR"</formula>
    </cfRule>
  </conditionalFormatting>
  <conditionalFormatting sqref="H120:H185">
    <cfRule type="cellIs" dxfId="131" priority="8" operator="equal">
      <formula>"Explained"</formula>
    </cfRule>
    <cfRule type="cellIs" dxfId="130" priority="9" operator="equal">
      <formula>"WARNING"</formula>
    </cfRule>
  </conditionalFormatting>
  <conditionalFormatting sqref="J80:J103 G80:H104 C80:E110">
    <cfRule type="cellIs" dxfId="129" priority="16" operator="equal">
      <formula>0</formula>
    </cfRule>
  </conditionalFormatting>
  <conditionalFormatting sqref="L53">
    <cfRule type="expression" dxfId="128" priority="5">
      <formula>IF(#REF!&lt;&gt;"Yes",1,0)</formula>
    </cfRule>
  </conditionalFormatting>
  <conditionalFormatting sqref="M53">
    <cfRule type="expression" dxfId="127" priority="7">
      <formula>IF(#REF!&lt;&gt;"Yes",1,0)</formula>
    </cfRule>
  </conditionalFormatting>
  <conditionalFormatting sqref="N53:O53 R53:S53">
    <cfRule type="cellIs" dxfId="126" priority="2" operator="notEqual">
      <formula>0</formula>
    </cfRule>
    <cfRule type="cellIs" dxfId="125" priority="3" operator="equal">
      <formula>0</formula>
    </cfRule>
  </conditionalFormatting>
  <conditionalFormatting sqref="N8:P54 R8:S54 U8:U54 N56:P59 R56:S59 U56:U59 R61:R66 U61:U66 N63:P66 S63:S66 O69:P76 R69:R76 T69:U76 S70:S76 R106:R110 T106:U110 Q107:Q110 S107:S110">
    <cfRule type="cellIs" dxfId="124" priority="4" operator="equal">
      <formula>0</formula>
    </cfRule>
  </conditionalFormatting>
  <conditionalFormatting sqref="P53:P54 U53:U54">
    <cfRule type="expression" dxfId="123" priority="6">
      <formula>IF(#REF!&lt;&gt;"Yes",1,0)</formula>
    </cfRule>
  </conditionalFormatting>
  <conditionalFormatting sqref="U80:U103 R80:S104 N80:P110">
    <cfRule type="cellIs" dxfId="122" priority="1" operator="equal">
      <formula>0</formula>
    </cfRule>
  </conditionalFormatting>
  <pageMargins left="0.70866141732283472" right="0.70866141732283472" top="0.74803149606299213" bottom="0.74803149606299213" header="0.31496062992125984" footer="0.31496062992125984"/>
  <pageSetup paperSize="9" scale="57" fitToHeight="4" orientation="landscape" r:id="rId1"/>
  <rowBreaks count="4" manualBreakCount="4">
    <brk id="54" max="9" man="1"/>
    <brk id="76" max="9" man="1"/>
    <brk id="111" max="9" man="1"/>
    <brk id="152" max="9" man="1"/>
  </rowBreaks>
  <ignoredErrors>
    <ignoredError sqref="F5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Y200"/>
  <sheetViews>
    <sheetView showGridLines="0" zoomScale="80" zoomScaleNormal="80" workbookViewId="0">
      <selection sqref="A1:B1"/>
    </sheetView>
  </sheetViews>
  <sheetFormatPr defaultColWidth="9" defaultRowHeight="15" x14ac:dyDescent="0.25"/>
  <cols>
    <col min="1" max="1" width="5.85546875" customWidth="1"/>
    <col min="2" max="2" width="62.85546875" customWidth="1"/>
    <col min="3" max="9" width="11.28515625" customWidth="1"/>
    <col min="11" max="11" width="5.85546875" customWidth="1"/>
    <col min="12" max="12" width="62.85546875" customWidth="1"/>
    <col min="13" max="19" width="11.28515625" customWidth="1"/>
    <col min="22" max="22" width="12.85546875" style="179" bestFit="1" customWidth="1"/>
  </cols>
  <sheetData>
    <row r="1" spans="1:22" ht="15.75" x14ac:dyDescent="0.25">
      <c r="A1" s="1662" t="s">
        <v>829</v>
      </c>
      <c r="B1" s="1662"/>
      <c r="K1" s="1662" t="s">
        <v>830</v>
      </c>
      <c r="L1" s="1662"/>
      <c r="V1"/>
    </row>
    <row r="2" spans="1:22" x14ac:dyDescent="0.25">
      <c r="A2" s="1211"/>
      <c r="B2" s="1211"/>
      <c r="K2" s="1211"/>
      <c r="L2" s="1211"/>
      <c r="V2"/>
    </row>
    <row r="3" spans="1:22" ht="15" customHeight="1" x14ac:dyDescent="0.25">
      <c r="V3"/>
    </row>
    <row r="4" spans="1:22" ht="15.75" customHeight="1" x14ac:dyDescent="0.25">
      <c r="A4" s="17" t="s">
        <v>507</v>
      </c>
      <c r="B4" s="18"/>
      <c r="C4" s="1670" t="s">
        <v>3</v>
      </c>
      <c r="D4" s="1670"/>
      <c r="E4" s="1664" t="s">
        <v>4</v>
      </c>
      <c r="F4" s="1719"/>
      <c r="G4" s="1719"/>
      <c r="H4" s="1719"/>
      <c r="I4" s="1788"/>
      <c r="J4" s="670"/>
      <c r="K4" s="17" t="s">
        <v>507</v>
      </c>
      <c r="L4" s="18"/>
      <c r="M4" s="1670" t="s">
        <v>3</v>
      </c>
      <c r="N4" s="1670"/>
      <c r="O4" s="1670" t="s">
        <v>4</v>
      </c>
      <c r="P4" s="1670"/>
      <c r="Q4" s="1670"/>
      <c r="R4" s="1670"/>
      <c r="S4" s="1671"/>
      <c r="V4"/>
    </row>
    <row r="5" spans="1:22" ht="44.25" customHeight="1" x14ac:dyDescent="0.25">
      <c r="A5" s="19"/>
      <c r="B5" s="13"/>
      <c r="C5" s="165"/>
      <c r="D5" s="166" t="s">
        <v>12</v>
      </c>
      <c r="E5" s="165" t="s">
        <v>5</v>
      </c>
      <c r="F5" s="167"/>
      <c r="G5" s="167"/>
      <c r="H5" s="167"/>
      <c r="I5" s="168"/>
      <c r="J5" s="670"/>
      <c r="K5" s="19"/>
      <c r="L5" s="13"/>
      <c r="M5" s="165"/>
      <c r="N5" s="166" t="s">
        <v>12</v>
      </c>
      <c r="O5" s="165" t="s">
        <v>5</v>
      </c>
      <c r="P5" s="167"/>
      <c r="Q5" s="167"/>
      <c r="R5" s="167"/>
      <c r="S5" s="168"/>
      <c r="V5"/>
    </row>
    <row r="6" spans="1:22" ht="15" customHeight="1" x14ac:dyDescent="0.25">
      <c r="A6" s="19"/>
      <c r="B6" s="13"/>
      <c r="C6" s="383" t="s">
        <v>0</v>
      </c>
      <c r="D6" s="384" t="s">
        <v>1</v>
      </c>
      <c r="E6" s="383" t="s">
        <v>6</v>
      </c>
      <c r="F6" s="385" t="s">
        <v>7</v>
      </c>
      <c r="G6" s="385" t="s">
        <v>13</v>
      </c>
      <c r="H6" s="385" t="s">
        <v>14</v>
      </c>
      <c r="I6" s="386" t="s">
        <v>15</v>
      </c>
      <c r="J6" s="670"/>
      <c r="K6" s="19"/>
      <c r="L6" s="13"/>
      <c r="M6" s="383" t="s">
        <v>0</v>
      </c>
      <c r="N6" s="384" t="s">
        <v>1</v>
      </c>
      <c r="O6" s="383" t="s">
        <v>6</v>
      </c>
      <c r="P6" s="385" t="s">
        <v>7</v>
      </c>
      <c r="Q6" s="385" t="s">
        <v>13</v>
      </c>
      <c r="R6" s="385" t="s">
        <v>14</v>
      </c>
      <c r="S6" s="386" t="s">
        <v>15</v>
      </c>
      <c r="V6"/>
    </row>
    <row r="7" spans="1:22" ht="15" customHeight="1" x14ac:dyDescent="0.25">
      <c r="A7" s="20"/>
      <c r="B7" s="55" t="s">
        <v>8</v>
      </c>
      <c r="C7" s="155"/>
      <c r="D7" s="156"/>
      <c r="E7" s="155"/>
      <c r="F7" s="157"/>
      <c r="G7" s="157"/>
      <c r="H7" s="157"/>
      <c r="I7" s="158"/>
      <c r="J7" s="670"/>
      <c r="K7" s="20"/>
      <c r="L7" s="55" t="s">
        <v>8</v>
      </c>
      <c r="M7" s="155"/>
      <c r="N7" s="156"/>
      <c r="O7" s="155"/>
      <c r="P7" s="157"/>
      <c r="Q7" s="157"/>
      <c r="R7" s="157"/>
      <c r="S7" s="158"/>
      <c r="V7"/>
    </row>
    <row r="8" spans="1:22" x14ac:dyDescent="0.25">
      <c r="A8" s="59">
        <v>1</v>
      </c>
      <c r="B8" s="37" t="s">
        <v>36</v>
      </c>
      <c r="C8" s="58" t="s">
        <v>19</v>
      </c>
      <c r="D8" s="58" t="s">
        <v>19</v>
      </c>
      <c r="E8" s="58" t="s">
        <v>19</v>
      </c>
      <c r="F8" s="58" t="s">
        <v>19</v>
      </c>
      <c r="G8" s="951" t="s">
        <v>19</v>
      </c>
      <c r="H8" s="951" t="s">
        <v>19</v>
      </c>
      <c r="I8" s="952" t="s">
        <v>19</v>
      </c>
      <c r="J8" s="670"/>
      <c r="K8" s="59">
        <v>1</v>
      </c>
      <c r="L8" s="37" t="s">
        <v>36</v>
      </c>
      <c r="M8" s="58" t="s">
        <v>19</v>
      </c>
      <c r="N8" s="58" t="s">
        <v>19</v>
      </c>
      <c r="O8" s="58" t="s">
        <v>19</v>
      </c>
      <c r="P8" s="58" t="s">
        <v>19</v>
      </c>
      <c r="Q8" s="58" t="s">
        <v>19</v>
      </c>
      <c r="R8" s="58" t="s">
        <v>19</v>
      </c>
      <c r="S8" s="1559" t="s">
        <v>19</v>
      </c>
      <c r="V8"/>
    </row>
    <row r="9" spans="1:22" x14ac:dyDescent="0.25">
      <c r="A9" s="9" t="s">
        <v>20</v>
      </c>
      <c r="B9" s="372" t="s">
        <v>508</v>
      </c>
      <c r="C9" s="373">
        <v>0</v>
      </c>
      <c r="D9" s="374">
        <v>0</v>
      </c>
      <c r="E9" s="373">
        <v>0</v>
      </c>
      <c r="F9" s="953">
        <v>0</v>
      </c>
      <c r="G9" s="1567"/>
      <c r="H9" s="1568"/>
      <c r="I9" s="1569"/>
      <c r="K9" s="9" t="s">
        <v>20</v>
      </c>
      <c r="L9" s="372" t="s">
        <v>508</v>
      </c>
      <c r="M9" s="373">
        <v>0</v>
      </c>
      <c r="N9" s="374">
        <v>0</v>
      </c>
      <c r="O9" s="373">
        <v>0</v>
      </c>
      <c r="P9" s="1560">
        <v>0</v>
      </c>
      <c r="Q9" s="1586">
        <v>0</v>
      </c>
      <c r="R9" s="1586">
        <v>0</v>
      </c>
      <c r="S9" s="1587">
        <v>0</v>
      </c>
      <c r="V9"/>
    </row>
    <row r="10" spans="1:22" x14ac:dyDescent="0.25">
      <c r="A10" s="9" t="s">
        <v>22</v>
      </c>
      <c r="B10" s="10" t="s">
        <v>509</v>
      </c>
      <c r="C10" s="329">
        <v>0</v>
      </c>
      <c r="D10" s="330">
        <v>0</v>
      </c>
      <c r="E10" s="329">
        <v>0</v>
      </c>
      <c r="F10" s="954">
        <v>0</v>
      </c>
      <c r="G10" s="1570"/>
      <c r="H10" s="1571"/>
      <c r="I10" s="1572"/>
      <c r="K10" s="9" t="s">
        <v>22</v>
      </c>
      <c r="L10" s="10" t="s">
        <v>509</v>
      </c>
      <c r="M10" s="329">
        <v>0</v>
      </c>
      <c r="N10" s="330">
        <v>0</v>
      </c>
      <c r="O10" s="329">
        <v>0</v>
      </c>
      <c r="P10" s="1561">
        <v>0</v>
      </c>
      <c r="Q10" s="1582">
        <v>0</v>
      </c>
      <c r="R10" s="1582">
        <v>0</v>
      </c>
      <c r="S10" s="1583">
        <v>0</v>
      </c>
      <c r="V10"/>
    </row>
    <row r="11" spans="1:22" x14ac:dyDescent="0.25">
      <c r="A11" s="22" t="s">
        <v>24</v>
      </c>
      <c r="B11" s="60" t="s">
        <v>510</v>
      </c>
      <c r="C11" s="267">
        <f>SUM(C9:C10)</f>
        <v>0</v>
      </c>
      <c r="D11" s="268">
        <f t="shared" ref="D11:F11" si="0">SUM(D9:D10)</f>
        <v>0</v>
      </c>
      <c r="E11" s="267">
        <f t="shared" si="0"/>
        <v>0</v>
      </c>
      <c r="F11" s="955">
        <f t="shared" si="0"/>
        <v>0</v>
      </c>
      <c r="G11" s="1576">
        <v>0</v>
      </c>
      <c r="H11" s="1576">
        <v>0</v>
      </c>
      <c r="I11" s="1576">
        <v>0</v>
      </c>
      <c r="J11" s="670"/>
      <c r="K11" s="22" t="s">
        <v>24</v>
      </c>
      <c r="L11" s="60" t="s">
        <v>510</v>
      </c>
      <c r="M11" s="267">
        <f>SUM(M9:M10)</f>
        <v>0</v>
      </c>
      <c r="N11" s="268">
        <f t="shared" ref="N11:S11" si="1">SUM(N9:N10)</f>
        <v>0</v>
      </c>
      <c r="O11" s="267">
        <f t="shared" si="1"/>
        <v>0</v>
      </c>
      <c r="P11" s="955">
        <f t="shared" si="1"/>
        <v>0</v>
      </c>
      <c r="Q11" s="1588">
        <f t="shared" si="1"/>
        <v>0</v>
      </c>
      <c r="R11" s="1588">
        <f t="shared" si="1"/>
        <v>0</v>
      </c>
      <c r="S11" s="1589">
        <f t="shared" si="1"/>
        <v>0</v>
      </c>
      <c r="V11"/>
    </row>
    <row r="12" spans="1:22" x14ac:dyDescent="0.25">
      <c r="A12" s="7" t="s">
        <v>26</v>
      </c>
      <c r="B12" s="375" t="s">
        <v>511</v>
      </c>
      <c r="C12" s="327">
        <v>0</v>
      </c>
      <c r="D12" s="328">
        <v>0</v>
      </c>
      <c r="E12" s="327">
        <v>0</v>
      </c>
      <c r="F12" s="956">
        <v>0</v>
      </c>
      <c r="G12" s="1567"/>
      <c r="H12" s="1568"/>
      <c r="I12" s="1569"/>
      <c r="K12" s="7" t="s">
        <v>26</v>
      </c>
      <c r="L12" s="375" t="s">
        <v>511</v>
      </c>
      <c r="M12" s="327">
        <v>0</v>
      </c>
      <c r="N12" s="328">
        <v>0</v>
      </c>
      <c r="O12" s="327">
        <v>0</v>
      </c>
      <c r="P12" s="1562">
        <v>0</v>
      </c>
      <c r="Q12" s="1580">
        <v>0</v>
      </c>
      <c r="R12" s="1580">
        <v>0</v>
      </c>
      <c r="S12" s="1581">
        <v>0</v>
      </c>
      <c r="V12"/>
    </row>
    <row r="13" spans="1:22" x14ac:dyDescent="0.25">
      <c r="A13" s="9" t="s">
        <v>28</v>
      </c>
      <c r="B13" s="10" t="s">
        <v>512</v>
      </c>
      <c r="C13" s="329">
        <v>0</v>
      </c>
      <c r="D13" s="330">
        <v>0</v>
      </c>
      <c r="E13" s="329">
        <v>0</v>
      </c>
      <c r="F13" s="954">
        <v>0</v>
      </c>
      <c r="G13" s="1573"/>
      <c r="H13" s="1574"/>
      <c r="I13" s="1575"/>
      <c r="K13" s="9" t="s">
        <v>28</v>
      </c>
      <c r="L13" s="10" t="s">
        <v>512</v>
      </c>
      <c r="M13" s="329">
        <v>0</v>
      </c>
      <c r="N13" s="330">
        <v>0</v>
      </c>
      <c r="O13" s="329">
        <v>0</v>
      </c>
      <c r="P13" s="1561">
        <v>0</v>
      </c>
      <c r="Q13" s="1582">
        <v>0</v>
      </c>
      <c r="R13" s="1582">
        <v>0</v>
      </c>
      <c r="S13" s="1583">
        <v>0</v>
      </c>
      <c r="V13"/>
    </row>
    <row r="14" spans="1:22" x14ac:dyDescent="0.25">
      <c r="A14" s="9" t="s">
        <v>30</v>
      </c>
      <c r="B14" s="10" t="s">
        <v>513</v>
      </c>
      <c r="C14" s="329">
        <v>0</v>
      </c>
      <c r="D14" s="330">
        <v>0</v>
      </c>
      <c r="E14" s="329">
        <v>0</v>
      </c>
      <c r="F14" s="954">
        <v>0</v>
      </c>
      <c r="G14" s="1573"/>
      <c r="H14" s="1574"/>
      <c r="I14" s="1575"/>
      <c r="K14" s="9" t="s">
        <v>30</v>
      </c>
      <c r="L14" s="10" t="s">
        <v>513</v>
      </c>
      <c r="M14" s="329">
        <v>0</v>
      </c>
      <c r="N14" s="330">
        <v>0</v>
      </c>
      <c r="O14" s="329">
        <v>0</v>
      </c>
      <c r="P14" s="1561">
        <v>0</v>
      </c>
      <c r="Q14" s="1582">
        <v>0</v>
      </c>
      <c r="R14" s="1582">
        <v>0</v>
      </c>
      <c r="S14" s="1583">
        <v>0</v>
      </c>
      <c r="V14"/>
    </row>
    <row r="15" spans="1:22" x14ac:dyDescent="0.25">
      <c r="A15" s="9" t="s">
        <v>32</v>
      </c>
      <c r="B15" s="10" t="s">
        <v>514</v>
      </c>
      <c r="C15" s="329">
        <v>0</v>
      </c>
      <c r="D15" s="330">
        <v>0</v>
      </c>
      <c r="E15" s="329">
        <v>0</v>
      </c>
      <c r="F15" s="954">
        <v>0</v>
      </c>
      <c r="G15" s="1573"/>
      <c r="H15" s="1574"/>
      <c r="I15" s="1575"/>
      <c r="K15" s="9" t="s">
        <v>32</v>
      </c>
      <c r="L15" s="10" t="s">
        <v>514</v>
      </c>
      <c r="M15" s="329">
        <v>0</v>
      </c>
      <c r="N15" s="330">
        <v>0</v>
      </c>
      <c r="O15" s="329">
        <v>0</v>
      </c>
      <c r="P15" s="1561">
        <v>0</v>
      </c>
      <c r="Q15" s="1582">
        <v>0</v>
      </c>
      <c r="R15" s="1582">
        <v>0</v>
      </c>
      <c r="S15" s="1583">
        <v>0</v>
      </c>
      <c r="V15"/>
    </row>
    <row r="16" spans="1:22" x14ac:dyDescent="0.25">
      <c r="A16" s="9" t="s">
        <v>79</v>
      </c>
      <c r="B16" s="10" t="s">
        <v>515</v>
      </c>
      <c r="C16" s="329">
        <v>0</v>
      </c>
      <c r="D16" s="330">
        <v>0</v>
      </c>
      <c r="E16" s="329">
        <v>0</v>
      </c>
      <c r="F16" s="954">
        <v>0</v>
      </c>
      <c r="G16" s="1573"/>
      <c r="H16" s="1574"/>
      <c r="I16" s="1575"/>
      <c r="K16" s="9" t="s">
        <v>79</v>
      </c>
      <c r="L16" s="10" t="s">
        <v>515</v>
      </c>
      <c r="M16" s="329">
        <v>0</v>
      </c>
      <c r="N16" s="330">
        <v>0</v>
      </c>
      <c r="O16" s="329">
        <v>0</v>
      </c>
      <c r="P16" s="1561">
        <v>0</v>
      </c>
      <c r="Q16" s="1582">
        <v>0</v>
      </c>
      <c r="R16" s="1582">
        <v>0</v>
      </c>
      <c r="S16" s="1583">
        <v>0</v>
      </c>
      <c r="V16"/>
    </row>
    <row r="17" spans="1:22" x14ac:dyDescent="0.25">
      <c r="A17" s="9" t="s">
        <v>81</v>
      </c>
      <c r="B17" s="10" t="s">
        <v>516</v>
      </c>
      <c r="C17" s="329">
        <v>0</v>
      </c>
      <c r="D17" s="330">
        <v>0</v>
      </c>
      <c r="E17" s="329">
        <v>0</v>
      </c>
      <c r="F17" s="954">
        <v>0</v>
      </c>
      <c r="G17" s="1573"/>
      <c r="H17" s="1574"/>
      <c r="I17" s="1575"/>
      <c r="K17" s="9" t="s">
        <v>81</v>
      </c>
      <c r="L17" s="10" t="s">
        <v>516</v>
      </c>
      <c r="M17" s="329">
        <v>0</v>
      </c>
      <c r="N17" s="330">
        <v>0</v>
      </c>
      <c r="O17" s="329">
        <v>0</v>
      </c>
      <c r="P17" s="1561">
        <v>0</v>
      </c>
      <c r="Q17" s="1582">
        <v>0</v>
      </c>
      <c r="R17" s="1582">
        <v>0</v>
      </c>
      <c r="S17" s="1583">
        <v>0</v>
      </c>
      <c r="V17"/>
    </row>
    <row r="18" spans="1:22" x14ac:dyDescent="0.25">
      <c r="A18" s="9" t="s">
        <v>83</v>
      </c>
      <c r="B18" s="10" t="s">
        <v>517</v>
      </c>
      <c r="C18" s="329">
        <v>0</v>
      </c>
      <c r="D18" s="330">
        <v>0</v>
      </c>
      <c r="E18" s="329">
        <v>0</v>
      </c>
      <c r="F18" s="954">
        <v>0</v>
      </c>
      <c r="G18" s="1573"/>
      <c r="H18" s="1574"/>
      <c r="I18" s="1575"/>
      <c r="K18" s="9" t="s">
        <v>83</v>
      </c>
      <c r="L18" s="10" t="s">
        <v>517</v>
      </c>
      <c r="M18" s="329">
        <v>0</v>
      </c>
      <c r="N18" s="330">
        <v>0</v>
      </c>
      <c r="O18" s="329">
        <v>0</v>
      </c>
      <c r="P18" s="1561">
        <v>0</v>
      </c>
      <c r="Q18" s="1582">
        <v>0</v>
      </c>
      <c r="R18" s="1582">
        <v>0</v>
      </c>
      <c r="S18" s="1583">
        <v>0</v>
      </c>
      <c r="V18"/>
    </row>
    <row r="19" spans="1:22" x14ac:dyDescent="0.25">
      <c r="A19" s="9" t="s">
        <v>85</v>
      </c>
      <c r="B19" s="10" t="s">
        <v>518</v>
      </c>
      <c r="C19" s="329">
        <v>0</v>
      </c>
      <c r="D19" s="330">
        <v>0</v>
      </c>
      <c r="E19" s="329">
        <v>0</v>
      </c>
      <c r="F19" s="954">
        <v>0</v>
      </c>
      <c r="G19" s="1573"/>
      <c r="H19" s="1574"/>
      <c r="I19" s="1575"/>
      <c r="K19" s="9" t="s">
        <v>85</v>
      </c>
      <c r="L19" s="10" t="s">
        <v>518</v>
      </c>
      <c r="M19" s="329">
        <v>0</v>
      </c>
      <c r="N19" s="330">
        <v>0</v>
      </c>
      <c r="O19" s="329">
        <v>0</v>
      </c>
      <c r="P19" s="1561">
        <v>0</v>
      </c>
      <c r="Q19" s="1582">
        <v>0</v>
      </c>
      <c r="R19" s="1582">
        <v>0</v>
      </c>
      <c r="S19" s="1583">
        <v>0</v>
      </c>
      <c r="V19"/>
    </row>
    <row r="20" spans="1:22" x14ac:dyDescent="0.25">
      <c r="A20" s="9" t="s">
        <v>87</v>
      </c>
      <c r="B20" s="25" t="s">
        <v>519</v>
      </c>
      <c r="C20" s="331">
        <v>0</v>
      </c>
      <c r="D20" s="332">
        <v>0</v>
      </c>
      <c r="E20" s="331">
        <v>0</v>
      </c>
      <c r="F20" s="957">
        <v>0</v>
      </c>
      <c r="G20" s="1570"/>
      <c r="H20" s="1571"/>
      <c r="I20" s="1572"/>
      <c r="K20" s="9" t="s">
        <v>87</v>
      </c>
      <c r="L20" s="25" t="s">
        <v>519</v>
      </c>
      <c r="M20" s="331">
        <v>0</v>
      </c>
      <c r="N20" s="332">
        <v>0</v>
      </c>
      <c r="O20" s="331">
        <v>0</v>
      </c>
      <c r="P20" s="1563">
        <v>0</v>
      </c>
      <c r="Q20" s="1584">
        <v>0</v>
      </c>
      <c r="R20" s="1584">
        <v>0</v>
      </c>
      <c r="S20" s="1585">
        <v>0</v>
      </c>
      <c r="V20"/>
    </row>
    <row r="21" spans="1:22" x14ac:dyDescent="0.25">
      <c r="A21" s="22" t="s">
        <v>321</v>
      </c>
      <c r="B21" s="60" t="s">
        <v>520</v>
      </c>
      <c r="C21" s="267">
        <f>SUM(C9:C10,C12:C20)</f>
        <v>0</v>
      </c>
      <c r="D21" s="268">
        <f>SUM(D9:D10,D12:D20)</f>
        <v>0</v>
      </c>
      <c r="E21" s="868">
        <f>SUM(E9:E10,E12:E20)</f>
        <v>0</v>
      </c>
      <c r="F21" s="955">
        <f>SUM(F9:F10,F12:F20)</f>
        <v>0</v>
      </c>
      <c r="G21" s="1577">
        <v>0</v>
      </c>
      <c r="H21" s="1578">
        <v>0</v>
      </c>
      <c r="I21" s="1579">
        <v>0</v>
      </c>
      <c r="J21" s="670"/>
      <c r="K21" s="22" t="s">
        <v>321</v>
      </c>
      <c r="L21" s="60" t="s">
        <v>520</v>
      </c>
      <c r="M21" s="267">
        <f>SUM(M9:M10,M12:M20)</f>
        <v>0</v>
      </c>
      <c r="N21" s="268">
        <f>SUM(N9:N10,N12:N20)</f>
        <v>0</v>
      </c>
      <c r="O21" s="868">
        <f>SUM(O9:O10,O12:O20)</f>
        <v>0</v>
      </c>
      <c r="P21" s="955">
        <f>SUM(P9:P10,P12:P20)</f>
        <v>0</v>
      </c>
      <c r="Q21" s="1590">
        <f t="shared" ref="Q21:S21" si="2">SUM(Q9:Q10,Q12:Q20)</f>
        <v>0</v>
      </c>
      <c r="R21" s="1588">
        <f t="shared" si="2"/>
        <v>0</v>
      </c>
      <c r="S21" s="1591">
        <f t="shared" si="2"/>
        <v>0</v>
      </c>
      <c r="V21"/>
    </row>
    <row r="22" spans="1:22" x14ac:dyDescent="0.25">
      <c r="A22" s="21"/>
      <c r="B22" s="16"/>
      <c r="C22" s="269"/>
      <c r="D22" s="269"/>
      <c r="E22" s="269"/>
      <c r="F22" s="269"/>
      <c r="G22" s="270"/>
      <c r="H22" s="270"/>
      <c r="I22" s="271"/>
      <c r="J22" s="670"/>
      <c r="K22" s="21"/>
      <c r="L22" s="16"/>
      <c r="M22" s="269"/>
      <c r="N22" s="269"/>
      <c r="O22" s="269"/>
      <c r="P22" s="269"/>
      <c r="Q22" s="269"/>
      <c r="R22" s="269"/>
      <c r="S22" s="1564"/>
      <c r="V22"/>
    </row>
    <row r="23" spans="1:22" ht="27.75" x14ac:dyDescent="0.25">
      <c r="A23" s="183" t="s">
        <v>323</v>
      </c>
      <c r="B23" s="786" t="s">
        <v>521</v>
      </c>
      <c r="C23" s="475">
        <f>C21-SUM(C18:C19)</f>
        <v>0</v>
      </c>
      <c r="D23" s="476">
        <f>D21-SUM(D18:D19)</f>
        <v>0</v>
      </c>
      <c r="E23" s="475">
        <f t="shared" ref="E23:F23" si="3">E21-SUM(E18:E19)</f>
        <v>0</v>
      </c>
      <c r="F23" s="958">
        <f t="shared" si="3"/>
        <v>0</v>
      </c>
      <c r="G23" s="1606"/>
      <c r="H23" s="1607"/>
      <c r="I23" s="1608"/>
      <c r="K23" s="183" t="s">
        <v>323</v>
      </c>
      <c r="L23" s="786" t="s">
        <v>521</v>
      </c>
      <c r="M23" s="475">
        <f>M21-SUM(M18:M19)</f>
        <v>0</v>
      </c>
      <c r="N23" s="476">
        <f>N21-SUM(N18:N19)</f>
        <v>0</v>
      </c>
      <c r="O23" s="475">
        <f t="shared" ref="O23:S23" si="4">O21-SUM(O18:O19)</f>
        <v>0</v>
      </c>
      <c r="P23" s="477">
        <f t="shared" si="4"/>
        <v>0</v>
      </c>
      <c r="Q23" s="1269">
        <f t="shared" si="4"/>
        <v>0</v>
      </c>
      <c r="R23" s="1269">
        <f t="shared" si="4"/>
        <v>0</v>
      </c>
      <c r="S23" s="1270">
        <f t="shared" si="4"/>
        <v>0</v>
      </c>
      <c r="V23"/>
    </row>
    <row r="24" spans="1:22" x14ac:dyDescent="0.25">
      <c r="A24" s="21"/>
      <c r="B24" s="16"/>
      <c r="C24" s="269"/>
      <c r="D24" s="269"/>
      <c r="E24" s="269"/>
      <c r="F24" s="269"/>
      <c r="G24" s="915"/>
      <c r="H24" s="915"/>
      <c r="I24" s="916"/>
      <c r="J24" s="670"/>
      <c r="K24" s="21"/>
      <c r="L24" s="16"/>
      <c r="M24" s="269"/>
      <c r="N24" s="269"/>
      <c r="O24" s="269"/>
      <c r="P24" s="269"/>
      <c r="Q24" s="269"/>
      <c r="R24" s="269"/>
      <c r="S24" s="1564"/>
      <c r="V24"/>
    </row>
    <row r="25" spans="1:22" x14ac:dyDescent="0.25">
      <c r="A25" s="34">
        <v>2</v>
      </c>
      <c r="B25" s="57" t="s">
        <v>522</v>
      </c>
      <c r="C25" s="201" t="s">
        <v>442</v>
      </c>
      <c r="D25" s="201" t="s">
        <v>442</v>
      </c>
      <c r="E25" s="201" t="s">
        <v>442</v>
      </c>
      <c r="F25" s="201" t="s">
        <v>442</v>
      </c>
      <c r="G25" s="917" t="s">
        <v>442</v>
      </c>
      <c r="H25" s="917" t="s">
        <v>442</v>
      </c>
      <c r="I25" s="918" t="s">
        <v>442</v>
      </c>
      <c r="J25" s="670"/>
      <c r="K25" s="34">
        <v>2</v>
      </c>
      <c r="L25" s="57" t="s">
        <v>522</v>
      </c>
      <c r="M25" s="201" t="s">
        <v>442</v>
      </c>
      <c r="N25" s="201" t="s">
        <v>442</v>
      </c>
      <c r="O25" s="201" t="s">
        <v>442</v>
      </c>
      <c r="P25" s="201" t="s">
        <v>442</v>
      </c>
      <c r="Q25" s="201" t="s">
        <v>442</v>
      </c>
      <c r="R25" s="201" t="s">
        <v>442</v>
      </c>
      <c r="S25" s="202" t="s">
        <v>442</v>
      </c>
      <c r="V25"/>
    </row>
    <row r="26" spans="1:22" x14ac:dyDescent="0.25">
      <c r="A26" s="7" t="s">
        <v>35</v>
      </c>
      <c r="B26" s="8" t="s">
        <v>523</v>
      </c>
      <c r="C26" s="343">
        <v>0</v>
      </c>
      <c r="D26" s="344">
        <v>0</v>
      </c>
      <c r="E26" s="343">
        <v>0</v>
      </c>
      <c r="F26" s="959">
        <v>0</v>
      </c>
      <c r="G26" s="1592"/>
      <c r="H26" s="1593"/>
      <c r="I26" s="1594"/>
      <c r="K26" s="7" t="s">
        <v>35</v>
      </c>
      <c r="L26" s="8" t="s">
        <v>523</v>
      </c>
      <c r="M26" s="343">
        <v>0</v>
      </c>
      <c r="N26" s="344">
        <v>0</v>
      </c>
      <c r="O26" s="343">
        <v>0</v>
      </c>
      <c r="P26" s="1565">
        <v>0</v>
      </c>
      <c r="Q26" s="1602">
        <v>0</v>
      </c>
      <c r="R26" s="1602">
        <v>0</v>
      </c>
      <c r="S26" s="1603">
        <v>0</v>
      </c>
      <c r="V26"/>
    </row>
    <row r="27" spans="1:22" x14ac:dyDescent="0.25">
      <c r="A27" s="11" t="s">
        <v>37</v>
      </c>
      <c r="B27" s="25" t="s">
        <v>524</v>
      </c>
      <c r="C27" s="345">
        <v>0</v>
      </c>
      <c r="D27" s="346">
        <v>0</v>
      </c>
      <c r="E27" s="345">
        <v>0</v>
      </c>
      <c r="F27" s="960">
        <v>0</v>
      </c>
      <c r="G27" s="1595"/>
      <c r="H27" s="1596"/>
      <c r="I27" s="1597"/>
      <c r="K27" s="11" t="s">
        <v>37</v>
      </c>
      <c r="L27" s="25" t="s">
        <v>524</v>
      </c>
      <c r="M27" s="345">
        <v>0</v>
      </c>
      <c r="N27" s="346">
        <v>0</v>
      </c>
      <c r="O27" s="345">
        <v>0</v>
      </c>
      <c r="P27" s="1566">
        <v>0</v>
      </c>
      <c r="Q27" s="1604">
        <v>0</v>
      </c>
      <c r="R27" s="1604">
        <v>0</v>
      </c>
      <c r="S27" s="1605">
        <v>0</v>
      </c>
      <c r="V27"/>
    </row>
    <row r="28" spans="1:22" ht="67.5" x14ac:dyDescent="0.25">
      <c r="A28" s="183" t="s">
        <v>39</v>
      </c>
      <c r="B28" s="1609" t="s">
        <v>525</v>
      </c>
      <c r="C28" s="353">
        <f>SUM(C26:C27)</f>
        <v>0</v>
      </c>
      <c r="D28" s="354">
        <f>SUM(D26:D27)</f>
        <v>0</v>
      </c>
      <c r="E28" s="353">
        <f t="shared" ref="E28:F28" si="5">SUM(E26:E27)</f>
        <v>0</v>
      </c>
      <c r="F28" s="961">
        <f t="shared" si="5"/>
        <v>0</v>
      </c>
      <c r="G28" s="1598">
        <v>0</v>
      </c>
      <c r="H28" s="1598">
        <v>0</v>
      </c>
      <c r="I28" s="1599">
        <v>0</v>
      </c>
      <c r="J28" s="670"/>
      <c r="K28" s="183" t="s">
        <v>39</v>
      </c>
      <c r="L28" s="1609" t="s">
        <v>860</v>
      </c>
      <c r="M28" s="353">
        <f>SUM(M26:M27)</f>
        <v>0</v>
      </c>
      <c r="N28" s="354">
        <f>SUM(N26:N27)</f>
        <v>0</v>
      </c>
      <c r="O28" s="353">
        <f t="shared" ref="O28:S28" si="6">SUM(O26:O27)</f>
        <v>0</v>
      </c>
      <c r="P28" s="961">
        <f t="shared" si="6"/>
        <v>0</v>
      </c>
      <c r="Q28" s="1600">
        <f t="shared" si="6"/>
        <v>0</v>
      </c>
      <c r="R28" s="1600">
        <f t="shared" si="6"/>
        <v>0</v>
      </c>
      <c r="S28" s="1601">
        <f t="shared" si="6"/>
        <v>0</v>
      </c>
      <c r="V28"/>
    </row>
    <row r="29" spans="1:22" x14ac:dyDescent="0.25">
      <c r="A29" s="21"/>
      <c r="B29" s="14"/>
      <c r="C29" s="269"/>
      <c r="D29" s="269"/>
      <c r="E29" s="270"/>
      <c r="F29" s="270"/>
      <c r="G29" s="270"/>
      <c r="H29" s="270"/>
      <c r="I29" s="271"/>
      <c r="J29" s="670"/>
      <c r="K29" s="21"/>
      <c r="L29" s="14"/>
      <c r="M29" s="269"/>
      <c r="N29" s="269"/>
      <c r="O29" s="270"/>
      <c r="P29" s="270"/>
      <c r="Q29" s="270"/>
      <c r="R29" s="270"/>
      <c r="S29" s="271"/>
      <c r="V29"/>
    </row>
    <row r="30" spans="1:22" x14ac:dyDescent="0.25">
      <c r="A30" s="34">
        <v>3</v>
      </c>
      <c r="B30" s="44" t="s">
        <v>526</v>
      </c>
      <c r="C30" s="272"/>
      <c r="D30" s="273"/>
      <c r="E30" s="274"/>
      <c r="F30" s="274"/>
      <c r="G30" s="274"/>
      <c r="H30" s="274"/>
      <c r="I30" s="275"/>
      <c r="J30" s="670"/>
      <c r="K30" s="34">
        <v>3</v>
      </c>
      <c r="L30" s="44" t="s">
        <v>526</v>
      </c>
      <c r="M30" s="272"/>
      <c r="N30" s="273"/>
      <c r="O30" s="274"/>
      <c r="P30" s="274"/>
      <c r="Q30" s="274"/>
      <c r="R30" s="274"/>
      <c r="S30" s="275"/>
      <c r="V30"/>
    </row>
    <row r="31" spans="1:22" ht="15.75" customHeight="1" x14ac:dyDescent="0.25">
      <c r="A31" s="22" t="s">
        <v>98</v>
      </c>
      <c r="B31" s="23" t="s">
        <v>527</v>
      </c>
      <c r="C31" s="351">
        <f>SUM(C33:C173)</f>
        <v>0</v>
      </c>
      <c r="D31" s="352">
        <f>SUM(D33:D173)</f>
        <v>0</v>
      </c>
      <c r="E31" s="276"/>
      <c r="F31" s="277"/>
      <c r="G31" s="277"/>
      <c r="H31" s="277"/>
      <c r="I31" s="278"/>
      <c r="J31" s="676"/>
      <c r="K31" s="22" t="s">
        <v>98</v>
      </c>
      <c r="L31" s="23" t="s">
        <v>527</v>
      </c>
      <c r="M31" s="351">
        <f>SUM(M33:M173)</f>
        <v>0</v>
      </c>
      <c r="N31" s="352">
        <f>SUM(N33:N173)</f>
        <v>0</v>
      </c>
      <c r="O31" s="276"/>
      <c r="P31" s="277"/>
      <c r="Q31" s="277"/>
      <c r="R31" s="277"/>
      <c r="S31" s="278"/>
      <c r="V31"/>
    </row>
    <row r="32" spans="1:22" x14ac:dyDescent="0.25">
      <c r="A32" s="34"/>
      <c r="B32" s="62" t="s">
        <v>528</v>
      </c>
      <c r="C32" s="396" t="s">
        <v>442</v>
      </c>
      <c r="D32" s="397" t="s">
        <v>442</v>
      </c>
      <c r="E32" s="279"/>
      <c r="F32" s="280"/>
      <c r="G32" s="280"/>
      <c r="H32" s="280"/>
      <c r="I32" s="281"/>
      <c r="J32" s="670"/>
      <c r="K32" s="34"/>
      <c r="L32" s="62" t="s">
        <v>528</v>
      </c>
      <c r="M32" s="396" t="s">
        <v>442</v>
      </c>
      <c r="N32" s="397" t="s">
        <v>442</v>
      </c>
      <c r="O32" s="279"/>
      <c r="P32" s="280"/>
      <c r="Q32" s="280"/>
      <c r="R32" s="280"/>
      <c r="S32" s="281"/>
      <c r="V32"/>
    </row>
    <row r="33" spans="1:22" x14ac:dyDescent="0.25">
      <c r="A33" s="7"/>
      <c r="B33" s="63" t="s">
        <v>529</v>
      </c>
      <c r="C33" s="347">
        <v>0</v>
      </c>
      <c r="D33" s="344">
        <v>0</v>
      </c>
      <c r="E33" s="276"/>
      <c r="F33" s="277"/>
      <c r="G33" s="277"/>
      <c r="H33" s="277"/>
      <c r="I33" s="278"/>
      <c r="J33" s="670"/>
      <c r="K33" s="7"/>
      <c r="L33" s="63" t="s">
        <v>529</v>
      </c>
      <c r="M33" s="347">
        <v>0</v>
      </c>
      <c r="N33" s="344">
        <v>0</v>
      </c>
      <c r="O33" s="276"/>
      <c r="P33" s="277"/>
      <c r="Q33" s="277"/>
      <c r="R33" s="277"/>
      <c r="S33" s="278"/>
      <c r="V33"/>
    </row>
    <row r="34" spans="1:22" x14ac:dyDescent="0.25">
      <c r="A34" s="9"/>
      <c r="B34" s="64" t="s">
        <v>530</v>
      </c>
      <c r="C34" s="348">
        <v>0</v>
      </c>
      <c r="D34" s="349">
        <v>0</v>
      </c>
      <c r="E34" s="276"/>
      <c r="F34" s="277"/>
      <c r="G34" s="277"/>
      <c r="H34" s="277"/>
      <c r="I34" s="278"/>
      <c r="J34" s="670"/>
      <c r="K34" s="9"/>
      <c r="L34" s="64" t="s">
        <v>530</v>
      </c>
      <c r="M34" s="348">
        <v>0</v>
      </c>
      <c r="N34" s="349">
        <v>0</v>
      </c>
      <c r="O34" s="276"/>
      <c r="P34" s="277"/>
      <c r="Q34" s="277"/>
      <c r="R34" s="277"/>
      <c r="S34" s="278"/>
      <c r="V34"/>
    </row>
    <row r="35" spans="1:22" x14ac:dyDescent="0.25">
      <c r="A35" s="9"/>
      <c r="B35" s="64" t="s">
        <v>531</v>
      </c>
      <c r="C35" s="348">
        <v>0</v>
      </c>
      <c r="D35" s="349">
        <v>0</v>
      </c>
      <c r="E35" s="276"/>
      <c r="F35" s="277"/>
      <c r="G35" s="277"/>
      <c r="H35" s="277"/>
      <c r="I35" s="278"/>
      <c r="J35" s="670"/>
      <c r="K35" s="9"/>
      <c r="L35" s="64" t="s">
        <v>531</v>
      </c>
      <c r="M35" s="348">
        <v>0</v>
      </c>
      <c r="N35" s="349">
        <v>0</v>
      </c>
      <c r="O35" s="276"/>
      <c r="P35" s="277"/>
      <c r="Q35" s="277"/>
      <c r="R35" s="277"/>
      <c r="S35" s="278"/>
      <c r="V35"/>
    </row>
    <row r="36" spans="1:22" x14ac:dyDescent="0.25">
      <c r="A36" s="9"/>
      <c r="B36" s="64" t="s">
        <v>532</v>
      </c>
      <c r="C36" s="348">
        <v>0</v>
      </c>
      <c r="D36" s="349">
        <v>0</v>
      </c>
      <c r="E36" s="276"/>
      <c r="F36" s="277"/>
      <c r="G36" s="277"/>
      <c r="H36" s="277"/>
      <c r="I36" s="278"/>
      <c r="J36" s="670"/>
      <c r="K36" s="9"/>
      <c r="L36" s="64" t="s">
        <v>532</v>
      </c>
      <c r="M36" s="348">
        <v>0</v>
      </c>
      <c r="N36" s="349">
        <v>0</v>
      </c>
      <c r="O36" s="276"/>
      <c r="P36" s="277"/>
      <c r="Q36" s="277"/>
      <c r="R36" s="277"/>
      <c r="S36" s="278"/>
      <c r="V36"/>
    </row>
    <row r="37" spans="1:22" x14ac:dyDescent="0.25">
      <c r="A37" s="9"/>
      <c r="B37" s="64" t="s">
        <v>533</v>
      </c>
      <c r="C37" s="348">
        <v>0</v>
      </c>
      <c r="D37" s="349">
        <v>0</v>
      </c>
      <c r="E37" s="276"/>
      <c r="F37" s="277"/>
      <c r="G37" s="277"/>
      <c r="H37" s="277"/>
      <c r="I37" s="278"/>
      <c r="J37" s="670"/>
      <c r="K37" s="9"/>
      <c r="L37" s="64" t="s">
        <v>533</v>
      </c>
      <c r="M37" s="348">
        <v>0</v>
      </c>
      <c r="N37" s="349">
        <v>0</v>
      </c>
      <c r="O37" s="276"/>
      <c r="P37" s="277"/>
      <c r="Q37" s="277"/>
      <c r="R37" s="277"/>
      <c r="S37" s="278"/>
      <c r="V37"/>
    </row>
    <row r="38" spans="1:22" x14ac:dyDescent="0.25">
      <c r="A38" s="9"/>
      <c r="B38" s="64" t="s">
        <v>534</v>
      </c>
      <c r="C38" s="348">
        <v>0</v>
      </c>
      <c r="D38" s="349">
        <v>0</v>
      </c>
      <c r="E38" s="276"/>
      <c r="F38" s="277"/>
      <c r="G38" s="277"/>
      <c r="H38" s="277"/>
      <c r="I38" s="278"/>
      <c r="J38" s="670"/>
      <c r="K38" s="9"/>
      <c r="L38" s="64" t="s">
        <v>534</v>
      </c>
      <c r="M38" s="348">
        <v>0</v>
      </c>
      <c r="N38" s="349">
        <v>0</v>
      </c>
      <c r="O38" s="276"/>
      <c r="P38" s="277"/>
      <c r="Q38" s="277"/>
      <c r="R38" s="277"/>
      <c r="S38" s="278"/>
      <c r="V38"/>
    </row>
    <row r="39" spans="1:22" x14ac:dyDescent="0.25">
      <c r="A39" s="9"/>
      <c r="B39" s="64" t="s">
        <v>535</v>
      </c>
      <c r="C39" s="348">
        <v>0</v>
      </c>
      <c r="D39" s="349">
        <v>0</v>
      </c>
      <c r="E39" s="276"/>
      <c r="F39" s="277"/>
      <c r="G39" s="277"/>
      <c r="H39" s="277"/>
      <c r="I39" s="278"/>
      <c r="J39" s="670"/>
      <c r="K39" s="9"/>
      <c r="L39" s="64" t="s">
        <v>535</v>
      </c>
      <c r="M39" s="348">
        <v>0</v>
      </c>
      <c r="N39" s="349">
        <v>0</v>
      </c>
      <c r="O39" s="276"/>
      <c r="P39" s="277"/>
      <c r="Q39" s="277"/>
      <c r="R39" s="277"/>
      <c r="S39" s="278"/>
      <c r="V39"/>
    </row>
    <row r="40" spans="1:22" x14ac:dyDescent="0.25">
      <c r="A40" s="9"/>
      <c r="B40" s="64" t="s">
        <v>536</v>
      </c>
      <c r="C40" s="348">
        <v>0</v>
      </c>
      <c r="D40" s="349">
        <v>0</v>
      </c>
      <c r="E40" s="276"/>
      <c r="F40" s="277"/>
      <c r="G40" s="277"/>
      <c r="H40" s="277"/>
      <c r="I40" s="278"/>
      <c r="J40" s="670"/>
      <c r="K40" s="9"/>
      <c r="L40" s="64" t="s">
        <v>536</v>
      </c>
      <c r="M40" s="348">
        <v>0</v>
      </c>
      <c r="N40" s="349">
        <v>0</v>
      </c>
      <c r="O40" s="276"/>
      <c r="P40" s="277"/>
      <c r="Q40" s="277"/>
      <c r="R40" s="277"/>
      <c r="S40" s="278"/>
      <c r="V40"/>
    </row>
    <row r="41" spans="1:22" x14ac:dyDescent="0.25">
      <c r="A41" s="9"/>
      <c r="B41" s="64" t="s">
        <v>537</v>
      </c>
      <c r="C41" s="348">
        <v>0</v>
      </c>
      <c r="D41" s="349">
        <v>0</v>
      </c>
      <c r="E41" s="276"/>
      <c r="F41" s="277"/>
      <c r="G41" s="277"/>
      <c r="H41" s="277"/>
      <c r="I41" s="278"/>
      <c r="J41" s="670"/>
      <c r="K41" s="9"/>
      <c r="L41" s="64" t="s">
        <v>537</v>
      </c>
      <c r="M41" s="348">
        <v>0</v>
      </c>
      <c r="N41" s="349">
        <v>0</v>
      </c>
      <c r="O41" s="276"/>
      <c r="P41" s="277"/>
      <c r="Q41" s="277"/>
      <c r="R41" s="277"/>
      <c r="S41" s="278"/>
      <c r="V41"/>
    </row>
    <row r="42" spans="1:22" x14ac:dyDescent="0.25">
      <c r="A42" s="9"/>
      <c r="B42" s="64" t="s">
        <v>538</v>
      </c>
      <c r="C42" s="348">
        <v>0</v>
      </c>
      <c r="D42" s="349">
        <v>0</v>
      </c>
      <c r="E42" s="276"/>
      <c r="F42" s="277"/>
      <c r="G42" s="277"/>
      <c r="H42" s="277"/>
      <c r="I42" s="278"/>
      <c r="J42" s="670"/>
      <c r="K42" s="9"/>
      <c r="L42" s="64" t="s">
        <v>538</v>
      </c>
      <c r="M42" s="348">
        <v>0</v>
      </c>
      <c r="N42" s="349">
        <v>0</v>
      </c>
      <c r="O42" s="276"/>
      <c r="P42" s="277"/>
      <c r="Q42" s="277"/>
      <c r="R42" s="277"/>
      <c r="S42" s="278"/>
      <c r="V42"/>
    </row>
    <row r="43" spans="1:22" x14ac:dyDescent="0.25">
      <c r="A43" s="9"/>
      <c r="B43" s="64" t="s">
        <v>539</v>
      </c>
      <c r="C43" s="348">
        <v>0</v>
      </c>
      <c r="D43" s="349">
        <v>0</v>
      </c>
      <c r="E43" s="276"/>
      <c r="F43" s="277"/>
      <c r="G43" s="277"/>
      <c r="H43" s="277"/>
      <c r="I43" s="278"/>
      <c r="J43" s="670"/>
      <c r="K43" s="9"/>
      <c r="L43" s="64" t="s">
        <v>539</v>
      </c>
      <c r="M43" s="348">
        <v>0</v>
      </c>
      <c r="N43" s="349">
        <v>0</v>
      </c>
      <c r="O43" s="276"/>
      <c r="P43" s="277"/>
      <c r="Q43" s="277"/>
      <c r="R43" s="277"/>
      <c r="S43" s="278"/>
      <c r="V43"/>
    </row>
    <row r="44" spans="1:22" x14ac:dyDescent="0.25">
      <c r="A44" s="9"/>
      <c r="B44" s="64" t="s">
        <v>540</v>
      </c>
      <c r="C44" s="348">
        <v>0</v>
      </c>
      <c r="D44" s="349">
        <v>0</v>
      </c>
      <c r="E44" s="276"/>
      <c r="F44" s="277"/>
      <c r="G44" s="277"/>
      <c r="H44" s="277"/>
      <c r="I44" s="278"/>
      <c r="J44" s="670"/>
      <c r="K44" s="9"/>
      <c r="L44" s="64" t="s">
        <v>540</v>
      </c>
      <c r="M44" s="348">
        <v>0</v>
      </c>
      <c r="N44" s="349">
        <v>0</v>
      </c>
      <c r="O44" s="276"/>
      <c r="P44" s="277"/>
      <c r="Q44" s="277"/>
      <c r="R44" s="277"/>
      <c r="S44" s="278"/>
      <c r="V44"/>
    </row>
    <row r="45" spans="1:22" x14ac:dyDescent="0.25">
      <c r="A45" s="9"/>
      <c r="B45" s="64" t="s">
        <v>541</v>
      </c>
      <c r="C45" s="348">
        <v>0</v>
      </c>
      <c r="D45" s="349">
        <v>0</v>
      </c>
      <c r="E45" s="276"/>
      <c r="F45" s="277"/>
      <c r="G45" s="277"/>
      <c r="H45" s="277"/>
      <c r="I45" s="278"/>
      <c r="J45" s="670"/>
      <c r="K45" s="9"/>
      <c r="L45" s="64" t="s">
        <v>541</v>
      </c>
      <c r="M45" s="348">
        <v>0</v>
      </c>
      <c r="N45" s="349">
        <v>0</v>
      </c>
      <c r="O45" s="276"/>
      <c r="P45" s="277"/>
      <c r="Q45" s="277"/>
      <c r="R45" s="277"/>
      <c r="S45" s="278"/>
      <c r="V45"/>
    </row>
    <row r="46" spans="1:22" x14ac:dyDescent="0.25">
      <c r="A46" s="9"/>
      <c r="B46" s="64" t="s">
        <v>542</v>
      </c>
      <c r="C46" s="348">
        <v>0</v>
      </c>
      <c r="D46" s="349">
        <v>0</v>
      </c>
      <c r="E46" s="276"/>
      <c r="F46" s="277"/>
      <c r="G46" s="277"/>
      <c r="H46" s="277"/>
      <c r="I46" s="278"/>
      <c r="J46" s="670"/>
      <c r="K46" s="9"/>
      <c r="L46" s="64" t="s">
        <v>542</v>
      </c>
      <c r="M46" s="348">
        <v>0</v>
      </c>
      <c r="N46" s="349">
        <v>0</v>
      </c>
      <c r="O46" s="276"/>
      <c r="P46" s="277"/>
      <c r="Q46" s="277"/>
      <c r="R46" s="277"/>
      <c r="S46" s="278"/>
      <c r="V46"/>
    </row>
    <row r="47" spans="1:22" x14ac:dyDescent="0.25">
      <c r="A47" s="9"/>
      <c r="B47" s="64" t="s">
        <v>543</v>
      </c>
      <c r="C47" s="348">
        <v>0</v>
      </c>
      <c r="D47" s="349">
        <v>0</v>
      </c>
      <c r="E47" s="276"/>
      <c r="F47" s="277"/>
      <c r="G47" s="277"/>
      <c r="H47" s="277"/>
      <c r="I47" s="278"/>
      <c r="J47" s="670"/>
      <c r="K47" s="9"/>
      <c r="L47" s="64" t="s">
        <v>543</v>
      </c>
      <c r="M47" s="348">
        <v>0</v>
      </c>
      <c r="N47" s="349">
        <v>0</v>
      </c>
      <c r="O47" s="276"/>
      <c r="P47" s="277"/>
      <c r="Q47" s="277"/>
      <c r="R47" s="277"/>
      <c r="S47" s="278"/>
      <c r="V47"/>
    </row>
    <row r="48" spans="1:22" x14ac:dyDescent="0.25">
      <c r="A48" s="9"/>
      <c r="B48" s="64" t="s">
        <v>544</v>
      </c>
      <c r="C48" s="348">
        <v>0</v>
      </c>
      <c r="D48" s="349">
        <v>0</v>
      </c>
      <c r="E48" s="276"/>
      <c r="F48" s="277"/>
      <c r="G48" s="277"/>
      <c r="H48" s="277"/>
      <c r="I48" s="278"/>
      <c r="J48" s="670"/>
      <c r="K48" s="9"/>
      <c r="L48" s="64" t="s">
        <v>544</v>
      </c>
      <c r="M48" s="348">
        <v>0</v>
      </c>
      <c r="N48" s="349">
        <v>0</v>
      </c>
      <c r="O48" s="276"/>
      <c r="P48" s="277"/>
      <c r="Q48" s="277"/>
      <c r="R48" s="277"/>
      <c r="S48" s="278"/>
      <c r="V48"/>
    </row>
    <row r="49" spans="1:22" x14ac:dyDescent="0.25">
      <c r="A49" s="9"/>
      <c r="B49" s="64" t="s">
        <v>545</v>
      </c>
      <c r="C49" s="348">
        <v>0</v>
      </c>
      <c r="D49" s="349">
        <v>0</v>
      </c>
      <c r="E49" s="276"/>
      <c r="F49" s="277"/>
      <c r="G49" s="277"/>
      <c r="H49" s="277"/>
      <c r="I49" s="278"/>
      <c r="J49" s="670"/>
      <c r="K49" s="9"/>
      <c r="L49" s="64" t="s">
        <v>545</v>
      </c>
      <c r="M49" s="348">
        <v>0</v>
      </c>
      <c r="N49" s="349">
        <v>0</v>
      </c>
      <c r="O49" s="276"/>
      <c r="P49" s="277"/>
      <c r="Q49" s="277"/>
      <c r="R49" s="277"/>
      <c r="S49" s="278"/>
      <c r="V49"/>
    </row>
    <row r="50" spans="1:22" x14ac:dyDescent="0.25">
      <c r="A50" s="9"/>
      <c r="B50" s="64" t="s">
        <v>546</v>
      </c>
      <c r="C50" s="348">
        <v>0</v>
      </c>
      <c r="D50" s="349">
        <v>0</v>
      </c>
      <c r="E50" s="276"/>
      <c r="F50" s="277"/>
      <c r="G50" s="277"/>
      <c r="H50" s="277"/>
      <c r="I50" s="278"/>
      <c r="J50" s="670"/>
      <c r="K50" s="9"/>
      <c r="L50" s="64" t="s">
        <v>546</v>
      </c>
      <c r="M50" s="348">
        <v>0</v>
      </c>
      <c r="N50" s="349">
        <v>0</v>
      </c>
      <c r="O50" s="276"/>
      <c r="P50" s="277"/>
      <c r="Q50" s="277"/>
      <c r="R50" s="277"/>
      <c r="S50" s="278"/>
      <c r="V50"/>
    </row>
    <row r="51" spans="1:22" x14ac:dyDescent="0.25">
      <c r="A51" s="9"/>
      <c r="B51" s="64" t="s">
        <v>547</v>
      </c>
      <c r="C51" s="348">
        <v>0</v>
      </c>
      <c r="D51" s="349">
        <v>0</v>
      </c>
      <c r="E51" s="276"/>
      <c r="F51" s="277"/>
      <c r="G51" s="277"/>
      <c r="H51" s="277"/>
      <c r="I51" s="278"/>
      <c r="J51" s="670"/>
      <c r="K51" s="9"/>
      <c r="L51" s="64" t="s">
        <v>547</v>
      </c>
      <c r="M51" s="348">
        <v>0</v>
      </c>
      <c r="N51" s="349">
        <v>0</v>
      </c>
      <c r="O51" s="276"/>
      <c r="P51" s="277"/>
      <c r="Q51" s="277"/>
      <c r="R51" s="277"/>
      <c r="S51" s="278"/>
      <c r="V51"/>
    </row>
    <row r="52" spans="1:22" x14ac:dyDescent="0.25">
      <c r="A52" s="9"/>
      <c r="B52" s="64" t="s">
        <v>548</v>
      </c>
      <c r="C52" s="348">
        <v>0</v>
      </c>
      <c r="D52" s="349">
        <v>0</v>
      </c>
      <c r="E52" s="276"/>
      <c r="F52" s="277"/>
      <c r="G52" s="277"/>
      <c r="H52" s="277"/>
      <c r="I52" s="278"/>
      <c r="J52" s="670"/>
      <c r="K52" s="9"/>
      <c r="L52" s="64" t="s">
        <v>548</v>
      </c>
      <c r="M52" s="348">
        <v>0</v>
      </c>
      <c r="N52" s="349">
        <v>0</v>
      </c>
      <c r="O52" s="276"/>
      <c r="P52" s="277"/>
      <c r="Q52" s="277"/>
      <c r="R52" s="277"/>
      <c r="S52" s="278"/>
      <c r="V52"/>
    </row>
    <row r="53" spans="1:22" x14ac:dyDescent="0.25">
      <c r="A53" s="9"/>
      <c r="B53" s="64" t="s">
        <v>549</v>
      </c>
      <c r="C53" s="348">
        <v>0</v>
      </c>
      <c r="D53" s="349">
        <v>0</v>
      </c>
      <c r="E53" s="276"/>
      <c r="F53" s="277"/>
      <c r="G53" s="277"/>
      <c r="H53" s="277"/>
      <c r="I53" s="278"/>
      <c r="J53" s="670"/>
      <c r="K53" s="9"/>
      <c r="L53" s="64" t="s">
        <v>549</v>
      </c>
      <c r="M53" s="348">
        <v>0</v>
      </c>
      <c r="N53" s="349">
        <v>0</v>
      </c>
      <c r="O53" s="276"/>
      <c r="P53" s="277"/>
      <c r="Q53" s="277"/>
      <c r="R53" s="277"/>
      <c r="S53" s="278"/>
      <c r="V53"/>
    </row>
    <row r="54" spans="1:22" x14ac:dyDescent="0.25">
      <c r="A54" s="9"/>
      <c r="B54" s="64" t="s">
        <v>550</v>
      </c>
      <c r="C54" s="348">
        <v>0</v>
      </c>
      <c r="D54" s="349">
        <v>0</v>
      </c>
      <c r="E54" s="276"/>
      <c r="F54" s="277"/>
      <c r="G54" s="277"/>
      <c r="H54" s="277"/>
      <c r="I54" s="278"/>
      <c r="J54" s="670"/>
      <c r="K54" s="9"/>
      <c r="L54" s="64" t="s">
        <v>550</v>
      </c>
      <c r="M54" s="348">
        <v>0</v>
      </c>
      <c r="N54" s="349">
        <v>0</v>
      </c>
      <c r="O54" s="276"/>
      <c r="P54" s="277"/>
      <c r="Q54" s="277"/>
      <c r="R54" s="277"/>
      <c r="S54" s="278"/>
      <c r="V54"/>
    </row>
    <row r="55" spans="1:22" x14ac:dyDescent="0.25">
      <c r="A55" s="9"/>
      <c r="B55" s="64" t="s">
        <v>551</v>
      </c>
      <c r="C55" s="348">
        <v>0</v>
      </c>
      <c r="D55" s="349">
        <v>0</v>
      </c>
      <c r="E55" s="276"/>
      <c r="F55" s="277"/>
      <c r="G55" s="277"/>
      <c r="H55" s="277"/>
      <c r="I55" s="278"/>
      <c r="J55" s="670"/>
      <c r="K55" s="9"/>
      <c r="L55" s="64" t="s">
        <v>551</v>
      </c>
      <c r="M55" s="348">
        <v>0</v>
      </c>
      <c r="N55" s="349">
        <v>0</v>
      </c>
      <c r="O55" s="276"/>
      <c r="P55" s="277"/>
      <c r="Q55" s="277"/>
      <c r="R55" s="277"/>
      <c r="S55" s="278"/>
      <c r="V55"/>
    </row>
    <row r="56" spans="1:22" x14ac:dyDescent="0.25">
      <c r="A56" s="9"/>
      <c r="B56" s="64" t="s">
        <v>552</v>
      </c>
      <c r="C56" s="348">
        <v>0</v>
      </c>
      <c r="D56" s="349">
        <v>0</v>
      </c>
      <c r="E56" s="276"/>
      <c r="F56" s="277"/>
      <c r="G56" s="277"/>
      <c r="H56" s="277"/>
      <c r="I56" s="278"/>
      <c r="J56" s="670"/>
      <c r="K56" s="9"/>
      <c r="L56" s="64" t="s">
        <v>552</v>
      </c>
      <c r="M56" s="348">
        <v>0</v>
      </c>
      <c r="N56" s="349">
        <v>0</v>
      </c>
      <c r="O56" s="276"/>
      <c r="P56" s="277"/>
      <c r="Q56" s="277"/>
      <c r="R56" s="277"/>
      <c r="S56" s="278"/>
      <c r="V56"/>
    </row>
    <row r="57" spans="1:22" x14ac:dyDescent="0.25">
      <c r="A57" s="9"/>
      <c r="B57" s="64" t="s">
        <v>553</v>
      </c>
      <c r="C57" s="348">
        <v>0</v>
      </c>
      <c r="D57" s="349">
        <v>0</v>
      </c>
      <c r="E57" s="276"/>
      <c r="F57" s="277"/>
      <c r="G57" s="277"/>
      <c r="H57" s="277"/>
      <c r="I57" s="278"/>
      <c r="J57" s="670"/>
      <c r="K57" s="9"/>
      <c r="L57" s="64" t="s">
        <v>553</v>
      </c>
      <c r="M57" s="348">
        <v>0</v>
      </c>
      <c r="N57" s="349">
        <v>0</v>
      </c>
      <c r="O57" s="276"/>
      <c r="P57" s="277"/>
      <c r="Q57" s="277"/>
      <c r="R57" s="277"/>
      <c r="S57" s="278"/>
      <c r="V57"/>
    </row>
    <row r="58" spans="1:22" x14ac:dyDescent="0.25">
      <c r="A58" s="9"/>
      <c r="B58" s="64" t="s">
        <v>554</v>
      </c>
      <c r="C58" s="348">
        <v>0</v>
      </c>
      <c r="D58" s="349">
        <v>0</v>
      </c>
      <c r="E58" s="276"/>
      <c r="F58" s="277"/>
      <c r="G58" s="277"/>
      <c r="H58" s="277"/>
      <c r="I58" s="278"/>
      <c r="J58" s="670"/>
      <c r="K58" s="9"/>
      <c r="L58" s="64" t="s">
        <v>554</v>
      </c>
      <c r="M58" s="348">
        <v>0</v>
      </c>
      <c r="N58" s="349">
        <v>0</v>
      </c>
      <c r="O58" s="276"/>
      <c r="P58" s="277"/>
      <c r="Q58" s="277"/>
      <c r="R58" s="277"/>
      <c r="S58" s="278"/>
      <c r="V58"/>
    </row>
    <row r="59" spans="1:22" x14ac:dyDescent="0.25">
      <c r="A59" s="9"/>
      <c r="B59" s="64" t="s">
        <v>555</v>
      </c>
      <c r="C59" s="348">
        <v>0</v>
      </c>
      <c r="D59" s="349">
        <v>0</v>
      </c>
      <c r="E59" s="276"/>
      <c r="F59" s="277"/>
      <c r="G59" s="277"/>
      <c r="H59" s="277"/>
      <c r="I59" s="278"/>
      <c r="J59" s="670"/>
      <c r="K59" s="9"/>
      <c r="L59" s="64" t="s">
        <v>555</v>
      </c>
      <c r="M59" s="348">
        <v>0</v>
      </c>
      <c r="N59" s="349">
        <v>0</v>
      </c>
      <c r="O59" s="276"/>
      <c r="P59" s="277"/>
      <c r="Q59" s="277"/>
      <c r="R59" s="277"/>
      <c r="S59" s="278"/>
      <c r="V59"/>
    </row>
    <row r="60" spans="1:22" x14ac:dyDescent="0.25">
      <c r="A60" s="9"/>
      <c r="B60" s="64" t="s">
        <v>556</v>
      </c>
      <c r="C60" s="348">
        <v>0</v>
      </c>
      <c r="D60" s="349">
        <v>0</v>
      </c>
      <c r="E60" s="276"/>
      <c r="F60" s="277"/>
      <c r="G60" s="277"/>
      <c r="H60" s="277"/>
      <c r="I60" s="278"/>
      <c r="J60" s="670"/>
      <c r="K60" s="9"/>
      <c r="L60" s="64" t="s">
        <v>556</v>
      </c>
      <c r="M60" s="348">
        <v>0</v>
      </c>
      <c r="N60" s="349">
        <v>0</v>
      </c>
      <c r="O60" s="276"/>
      <c r="P60" s="277"/>
      <c r="Q60" s="277"/>
      <c r="R60" s="277"/>
      <c r="S60" s="278"/>
      <c r="V60"/>
    </row>
    <row r="61" spans="1:22" x14ac:dyDescent="0.25">
      <c r="A61" s="9"/>
      <c r="B61" s="64" t="s">
        <v>557</v>
      </c>
      <c r="C61" s="348">
        <v>0</v>
      </c>
      <c r="D61" s="349">
        <v>0</v>
      </c>
      <c r="E61" s="276"/>
      <c r="F61" s="277"/>
      <c r="G61" s="277"/>
      <c r="H61" s="277"/>
      <c r="I61" s="278"/>
      <c r="J61" s="670"/>
      <c r="K61" s="9"/>
      <c r="L61" s="64" t="s">
        <v>557</v>
      </c>
      <c r="M61" s="348">
        <v>0</v>
      </c>
      <c r="N61" s="349">
        <v>0</v>
      </c>
      <c r="O61" s="276"/>
      <c r="P61" s="277"/>
      <c r="Q61" s="277"/>
      <c r="R61" s="277"/>
      <c r="S61" s="278"/>
      <c r="V61"/>
    </row>
    <row r="62" spans="1:22" x14ac:dyDescent="0.25">
      <c r="A62" s="9"/>
      <c r="B62" s="64" t="s">
        <v>558</v>
      </c>
      <c r="C62" s="348">
        <v>0</v>
      </c>
      <c r="D62" s="349">
        <v>0</v>
      </c>
      <c r="E62" s="276"/>
      <c r="F62" s="277"/>
      <c r="G62" s="277"/>
      <c r="H62" s="277"/>
      <c r="I62" s="278"/>
      <c r="J62" s="670"/>
      <c r="K62" s="9"/>
      <c r="L62" s="64" t="s">
        <v>558</v>
      </c>
      <c r="M62" s="348">
        <v>0</v>
      </c>
      <c r="N62" s="349">
        <v>0</v>
      </c>
      <c r="O62" s="276"/>
      <c r="P62" s="277"/>
      <c r="Q62" s="277"/>
      <c r="R62" s="277"/>
      <c r="S62" s="278"/>
      <c r="V62"/>
    </row>
    <row r="63" spans="1:22" x14ac:dyDescent="0.25">
      <c r="A63" s="9"/>
      <c r="B63" s="64" t="s">
        <v>559</v>
      </c>
      <c r="C63" s="348">
        <v>0</v>
      </c>
      <c r="D63" s="349">
        <v>0</v>
      </c>
      <c r="E63" s="276"/>
      <c r="F63" s="277"/>
      <c r="G63" s="277"/>
      <c r="H63" s="277"/>
      <c r="I63" s="278"/>
      <c r="J63" s="670"/>
      <c r="K63" s="9"/>
      <c r="L63" s="64" t="s">
        <v>559</v>
      </c>
      <c r="M63" s="348">
        <v>0</v>
      </c>
      <c r="N63" s="349">
        <v>0</v>
      </c>
      <c r="O63" s="276"/>
      <c r="P63" s="277"/>
      <c r="Q63" s="277"/>
      <c r="R63" s="277"/>
      <c r="S63" s="278"/>
      <c r="V63"/>
    </row>
    <row r="64" spans="1:22" x14ac:dyDescent="0.25">
      <c r="A64" s="9"/>
      <c r="B64" s="64" t="s">
        <v>560</v>
      </c>
      <c r="C64" s="348">
        <v>0</v>
      </c>
      <c r="D64" s="349">
        <v>0</v>
      </c>
      <c r="E64" s="276"/>
      <c r="F64" s="277"/>
      <c r="G64" s="277"/>
      <c r="H64" s="277"/>
      <c r="I64" s="278"/>
      <c r="J64" s="670"/>
      <c r="K64" s="9"/>
      <c r="L64" s="64" t="s">
        <v>560</v>
      </c>
      <c r="M64" s="348">
        <v>0</v>
      </c>
      <c r="N64" s="349">
        <v>0</v>
      </c>
      <c r="O64" s="276"/>
      <c r="P64" s="277"/>
      <c r="Q64" s="277"/>
      <c r="R64" s="277"/>
      <c r="S64" s="278"/>
      <c r="V64"/>
    </row>
    <row r="65" spans="1:22" x14ac:dyDescent="0.25">
      <c r="A65" s="9"/>
      <c r="B65" s="64" t="s">
        <v>561</v>
      </c>
      <c r="C65" s="348">
        <v>0</v>
      </c>
      <c r="D65" s="349">
        <v>0</v>
      </c>
      <c r="E65" s="276"/>
      <c r="F65" s="277"/>
      <c r="G65" s="277"/>
      <c r="H65" s="277"/>
      <c r="I65" s="278"/>
      <c r="J65" s="670"/>
      <c r="K65" s="9"/>
      <c r="L65" s="64" t="s">
        <v>561</v>
      </c>
      <c r="M65" s="348">
        <v>0</v>
      </c>
      <c r="N65" s="349">
        <v>0</v>
      </c>
      <c r="O65" s="276"/>
      <c r="P65" s="277"/>
      <c r="Q65" s="277"/>
      <c r="R65" s="277"/>
      <c r="S65" s="278"/>
      <c r="V65"/>
    </row>
    <row r="66" spans="1:22" x14ac:dyDescent="0.25">
      <c r="A66" s="9"/>
      <c r="B66" s="64" t="s">
        <v>562</v>
      </c>
      <c r="C66" s="348">
        <v>0</v>
      </c>
      <c r="D66" s="349">
        <v>0</v>
      </c>
      <c r="E66" s="276"/>
      <c r="F66" s="277"/>
      <c r="G66" s="277"/>
      <c r="H66" s="277"/>
      <c r="I66" s="278"/>
      <c r="J66" s="670"/>
      <c r="K66" s="9"/>
      <c r="L66" s="64" t="s">
        <v>562</v>
      </c>
      <c r="M66" s="348">
        <v>0</v>
      </c>
      <c r="N66" s="349">
        <v>0</v>
      </c>
      <c r="O66" s="276"/>
      <c r="P66" s="277"/>
      <c r="Q66" s="277"/>
      <c r="R66" s="277"/>
      <c r="S66" s="278"/>
      <c r="V66"/>
    </row>
    <row r="67" spans="1:22" x14ac:dyDescent="0.25">
      <c r="A67" s="9"/>
      <c r="B67" s="64" t="s">
        <v>563</v>
      </c>
      <c r="C67" s="348">
        <v>0</v>
      </c>
      <c r="D67" s="349">
        <v>0</v>
      </c>
      <c r="E67" s="276"/>
      <c r="F67" s="277"/>
      <c r="G67" s="277"/>
      <c r="H67" s="277"/>
      <c r="I67" s="278"/>
      <c r="J67" s="670"/>
      <c r="K67" s="9"/>
      <c r="L67" s="64" t="s">
        <v>563</v>
      </c>
      <c r="M67" s="348">
        <v>0</v>
      </c>
      <c r="N67" s="349">
        <v>0</v>
      </c>
      <c r="O67" s="276"/>
      <c r="P67" s="277"/>
      <c r="Q67" s="277"/>
      <c r="R67" s="277"/>
      <c r="S67" s="278"/>
      <c r="V67"/>
    </row>
    <row r="68" spans="1:22" x14ac:dyDescent="0.25">
      <c r="A68" s="9"/>
      <c r="B68" s="64" t="s">
        <v>564</v>
      </c>
      <c r="C68" s="348">
        <v>0</v>
      </c>
      <c r="D68" s="349">
        <v>0</v>
      </c>
      <c r="E68" s="276"/>
      <c r="F68" s="277"/>
      <c r="G68" s="277"/>
      <c r="H68" s="277"/>
      <c r="I68" s="278"/>
      <c r="J68" s="670"/>
      <c r="K68" s="9"/>
      <c r="L68" s="64" t="s">
        <v>564</v>
      </c>
      <c r="M68" s="348">
        <v>0</v>
      </c>
      <c r="N68" s="349">
        <v>0</v>
      </c>
      <c r="O68" s="276"/>
      <c r="P68" s="277"/>
      <c r="Q68" s="277"/>
      <c r="R68" s="277"/>
      <c r="S68" s="278"/>
      <c r="V68"/>
    </row>
    <row r="69" spans="1:22" x14ac:dyDescent="0.25">
      <c r="A69" s="9"/>
      <c r="B69" s="64" t="s">
        <v>565</v>
      </c>
      <c r="C69" s="348">
        <v>0</v>
      </c>
      <c r="D69" s="349">
        <v>0</v>
      </c>
      <c r="E69" s="276"/>
      <c r="F69" s="277"/>
      <c r="G69" s="277"/>
      <c r="H69" s="277"/>
      <c r="I69" s="278"/>
      <c r="J69" s="670"/>
      <c r="K69" s="9"/>
      <c r="L69" s="64" t="s">
        <v>565</v>
      </c>
      <c r="M69" s="348">
        <v>0</v>
      </c>
      <c r="N69" s="349">
        <v>0</v>
      </c>
      <c r="O69" s="276"/>
      <c r="P69" s="277"/>
      <c r="Q69" s="277"/>
      <c r="R69" s="277"/>
      <c r="S69" s="278"/>
      <c r="V69"/>
    </row>
    <row r="70" spans="1:22" x14ac:dyDescent="0.25">
      <c r="A70" s="9"/>
      <c r="B70" s="64" t="s">
        <v>566</v>
      </c>
      <c r="C70" s="348">
        <v>0</v>
      </c>
      <c r="D70" s="349">
        <v>0</v>
      </c>
      <c r="E70" s="276"/>
      <c r="F70" s="277"/>
      <c r="G70" s="277"/>
      <c r="H70" s="277"/>
      <c r="I70" s="278"/>
      <c r="J70" s="670"/>
      <c r="K70" s="9"/>
      <c r="L70" s="64" t="s">
        <v>566</v>
      </c>
      <c r="M70" s="348">
        <v>0</v>
      </c>
      <c r="N70" s="349">
        <v>0</v>
      </c>
      <c r="O70" s="276"/>
      <c r="P70" s="277"/>
      <c r="Q70" s="277"/>
      <c r="R70" s="277"/>
      <c r="S70" s="278"/>
      <c r="V70"/>
    </row>
    <row r="71" spans="1:22" x14ac:dyDescent="0.25">
      <c r="A71" s="9"/>
      <c r="B71" s="64" t="s">
        <v>567</v>
      </c>
      <c r="C71" s="348">
        <v>0</v>
      </c>
      <c r="D71" s="349">
        <v>0</v>
      </c>
      <c r="E71" s="276"/>
      <c r="F71" s="277"/>
      <c r="G71" s="277"/>
      <c r="H71" s="277"/>
      <c r="I71" s="278"/>
      <c r="J71" s="670"/>
      <c r="K71" s="9"/>
      <c r="L71" s="64" t="s">
        <v>567</v>
      </c>
      <c r="M71" s="348">
        <v>0</v>
      </c>
      <c r="N71" s="349">
        <v>0</v>
      </c>
      <c r="O71" s="276"/>
      <c r="P71" s="277"/>
      <c r="Q71" s="277"/>
      <c r="R71" s="277"/>
      <c r="S71" s="278"/>
      <c r="V71"/>
    </row>
    <row r="72" spans="1:22" x14ac:dyDescent="0.25">
      <c r="A72" s="9"/>
      <c r="B72" s="64" t="s">
        <v>568</v>
      </c>
      <c r="C72" s="348">
        <v>0</v>
      </c>
      <c r="D72" s="349">
        <v>0</v>
      </c>
      <c r="E72" s="276"/>
      <c r="F72" s="277"/>
      <c r="G72" s="277"/>
      <c r="H72" s="277"/>
      <c r="I72" s="278"/>
      <c r="J72" s="670"/>
      <c r="K72" s="9"/>
      <c r="L72" s="64" t="s">
        <v>568</v>
      </c>
      <c r="M72" s="348">
        <v>0</v>
      </c>
      <c r="N72" s="349">
        <v>0</v>
      </c>
      <c r="O72" s="276"/>
      <c r="P72" s="277"/>
      <c r="Q72" s="277"/>
      <c r="R72" s="277"/>
      <c r="S72" s="278"/>
      <c r="V72"/>
    </row>
    <row r="73" spans="1:22" x14ac:dyDescent="0.25">
      <c r="A73" s="9"/>
      <c r="B73" s="64" t="s">
        <v>569</v>
      </c>
      <c r="C73" s="348">
        <v>0</v>
      </c>
      <c r="D73" s="349">
        <v>0</v>
      </c>
      <c r="E73" s="276"/>
      <c r="F73" s="277"/>
      <c r="G73" s="277"/>
      <c r="H73" s="277"/>
      <c r="I73" s="278"/>
      <c r="J73" s="670"/>
      <c r="K73" s="9"/>
      <c r="L73" s="64" t="s">
        <v>569</v>
      </c>
      <c r="M73" s="348">
        <v>0</v>
      </c>
      <c r="N73" s="349">
        <v>0</v>
      </c>
      <c r="O73" s="276"/>
      <c r="P73" s="277"/>
      <c r="Q73" s="277"/>
      <c r="R73" s="277"/>
      <c r="S73" s="278"/>
      <c r="V73"/>
    </row>
    <row r="74" spans="1:22" x14ac:dyDescent="0.25">
      <c r="A74" s="9"/>
      <c r="B74" s="64" t="s">
        <v>570</v>
      </c>
      <c r="C74" s="348">
        <v>0</v>
      </c>
      <c r="D74" s="349">
        <v>0</v>
      </c>
      <c r="E74" s="276"/>
      <c r="F74" s="277"/>
      <c r="G74" s="277"/>
      <c r="H74" s="277"/>
      <c r="I74" s="278"/>
      <c r="J74" s="670"/>
      <c r="K74" s="9"/>
      <c r="L74" s="64" t="s">
        <v>570</v>
      </c>
      <c r="M74" s="348">
        <v>0</v>
      </c>
      <c r="N74" s="349">
        <v>0</v>
      </c>
      <c r="O74" s="276"/>
      <c r="P74" s="277"/>
      <c r="Q74" s="277"/>
      <c r="R74" s="277"/>
      <c r="S74" s="278"/>
      <c r="V74"/>
    </row>
    <row r="75" spans="1:22" x14ac:dyDescent="0.25">
      <c r="A75" s="9"/>
      <c r="B75" s="64" t="s">
        <v>571</v>
      </c>
      <c r="C75" s="348">
        <v>0</v>
      </c>
      <c r="D75" s="349">
        <v>0</v>
      </c>
      <c r="E75" s="276"/>
      <c r="F75" s="277"/>
      <c r="G75" s="277"/>
      <c r="H75" s="277"/>
      <c r="I75" s="278"/>
      <c r="J75" s="670"/>
      <c r="K75" s="9"/>
      <c r="L75" s="64" t="s">
        <v>571</v>
      </c>
      <c r="M75" s="348">
        <v>0</v>
      </c>
      <c r="N75" s="349">
        <v>0</v>
      </c>
      <c r="O75" s="276"/>
      <c r="P75" s="277"/>
      <c r="Q75" s="277"/>
      <c r="R75" s="277"/>
      <c r="S75" s="278"/>
      <c r="V75"/>
    </row>
    <row r="76" spans="1:22" x14ac:dyDescent="0.25">
      <c r="A76" s="9"/>
      <c r="B76" s="64" t="s">
        <v>572</v>
      </c>
      <c r="C76" s="348">
        <v>0</v>
      </c>
      <c r="D76" s="349">
        <v>0</v>
      </c>
      <c r="E76" s="276"/>
      <c r="F76" s="277"/>
      <c r="G76" s="277"/>
      <c r="H76" s="277"/>
      <c r="I76" s="278"/>
      <c r="J76" s="670"/>
      <c r="K76" s="9"/>
      <c r="L76" s="64" t="s">
        <v>572</v>
      </c>
      <c r="M76" s="348">
        <v>0</v>
      </c>
      <c r="N76" s="349">
        <v>0</v>
      </c>
      <c r="O76" s="276"/>
      <c r="P76" s="277"/>
      <c r="Q76" s="277"/>
      <c r="R76" s="277"/>
      <c r="S76" s="278"/>
      <c r="V76"/>
    </row>
    <row r="77" spans="1:22" x14ac:dyDescent="0.25">
      <c r="A77" s="9"/>
      <c r="B77" s="64" t="s">
        <v>573</v>
      </c>
      <c r="C77" s="348">
        <v>0</v>
      </c>
      <c r="D77" s="349">
        <v>0</v>
      </c>
      <c r="E77" s="276"/>
      <c r="F77" s="277"/>
      <c r="G77" s="277"/>
      <c r="H77" s="277"/>
      <c r="I77" s="278"/>
      <c r="J77" s="670"/>
      <c r="K77" s="9"/>
      <c r="L77" s="64" t="s">
        <v>573</v>
      </c>
      <c r="M77" s="348">
        <v>0</v>
      </c>
      <c r="N77" s="349">
        <v>0</v>
      </c>
      <c r="O77" s="276"/>
      <c r="P77" s="277"/>
      <c r="Q77" s="277"/>
      <c r="R77" s="277"/>
      <c r="S77" s="278"/>
      <c r="V77"/>
    </row>
    <row r="78" spans="1:22" x14ac:dyDescent="0.25">
      <c r="A78" s="9"/>
      <c r="B78" s="64" t="s">
        <v>574</v>
      </c>
      <c r="C78" s="348">
        <v>0</v>
      </c>
      <c r="D78" s="349">
        <v>0</v>
      </c>
      <c r="E78" s="276"/>
      <c r="F78" s="277"/>
      <c r="G78" s="277"/>
      <c r="H78" s="277"/>
      <c r="I78" s="278"/>
      <c r="J78" s="670"/>
      <c r="K78" s="9"/>
      <c r="L78" s="64" t="s">
        <v>574</v>
      </c>
      <c r="M78" s="348">
        <v>0</v>
      </c>
      <c r="N78" s="349">
        <v>0</v>
      </c>
      <c r="O78" s="276"/>
      <c r="P78" s="277"/>
      <c r="Q78" s="277"/>
      <c r="R78" s="277"/>
      <c r="S78" s="278"/>
      <c r="V78"/>
    </row>
    <row r="79" spans="1:22" x14ac:dyDescent="0.25">
      <c r="A79" s="9"/>
      <c r="B79" s="64" t="s">
        <v>575</v>
      </c>
      <c r="C79" s="348">
        <v>0</v>
      </c>
      <c r="D79" s="349">
        <v>0</v>
      </c>
      <c r="E79" s="276"/>
      <c r="F79" s="277"/>
      <c r="G79" s="277"/>
      <c r="H79" s="277"/>
      <c r="I79" s="278"/>
      <c r="J79" s="670"/>
      <c r="K79" s="9"/>
      <c r="L79" s="64" t="s">
        <v>575</v>
      </c>
      <c r="M79" s="348">
        <v>0</v>
      </c>
      <c r="N79" s="349">
        <v>0</v>
      </c>
      <c r="O79" s="276"/>
      <c r="P79" s="277"/>
      <c r="Q79" s="277"/>
      <c r="R79" s="277"/>
      <c r="S79" s="278"/>
      <c r="V79"/>
    </row>
    <row r="80" spans="1:22" x14ac:dyDescent="0.25">
      <c r="A80" s="9"/>
      <c r="B80" s="64" t="s">
        <v>576</v>
      </c>
      <c r="C80" s="348">
        <v>0</v>
      </c>
      <c r="D80" s="349">
        <v>0</v>
      </c>
      <c r="E80" s="276"/>
      <c r="F80" s="277"/>
      <c r="G80" s="277"/>
      <c r="H80" s="277"/>
      <c r="I80" s="278"/>
      <c r="J80" s="670"/>
      <c r="K80" s="9"/>
      <c r="L80" s="64" t="s">
        <v>576</v>
      </c>
      <c r="M80" s="348">
        <v>0</v>
      </c>
      <c r="N80" s="349">
        <v>0</v>
      </c>
      <c r="O80" s="276"/>
      <c r="P80" s="277"/>
      <c r="Q80" s="277"/>
      <c r="R80" s="277"/>
      <c r="S80" s="278"/>
      <c r="V80"/>
    </row>
    <row r="81" spans="1:22" x14ac:dyDescent="0.25">
      <c r="A81" s="9"/>
      <c r="B81" s="64" t="s">
        <v>577</v>
      </c>
      <c r="C81" s="348">
        <v>0</v>
      </c>
      <c r="D81" s="349">
        <v>0</v>
      </c>
      <c r="E81" s="276"/>
      <c r="F81" s="277"/>
      <c r="G81" s="277"/>
      <c r="H81" s="277"/>
      <c r="I81" s="278"/>
      <c r="J81" s="670"/>
      <c r="K81" s="9"/>
      <c r="L81" s="64" t="s">
        <v>577</v>
      </c>
      <c r="M81" s="348">
        <v>0</v>
      </c>
      <c r="N81" s="349">
        <v>0</v>
      </c>
      <c r="O81" s="276"/>
      <c r="P81" s="277"/>
      <c r="Q81" s="277"/>
      <c r="R81" s="277"/>
      <c r="S81" s="278"/>
      <c r="V81"/>
    </row>
    <row r="82" spans="1:22" x14ac:dyDescent="0.25">
      <c r="A82" s="9"/>
      <c r="B82" s="64" t="s">
        <v>578</v>
      </c>
      <c r="C82" s="348">
        <v>0</v>
      </c>
      <c r="D82" s="349">
        <v>0</v>
      </c>
      <c r="E82" s="276"/>
      <c r="F82" s="277"/>
      <c r="G82" s="277"/>
      <c r="H82" s="277"/>
      <c r="I82" s="278"/>
      <c r="J82" s="670"/>
      <c r="K82" s="9"/>
      <c r="L82" s="64" t="s">
        <v>578</v>
      </c>
      <c r="M82" s="348">
        <v>0</v>
      </c>
      <c r="N82" s="349">
        <v>0</v>
      </c>
      <c r="O82" s="276"/>
      <c r="P82" s="277"/>
      <c r="Q82" s="277"/>
      <c r="R82" s="277"/>
      <c r="S82" s="278"/>
      <c r="V82"/>
    </row>
    <row r="83" spans="1:22" x14ac:dyDescent="0.25">
      <c r="A83" s="9"/>
      <c r="B83" s="64" t="s">
        <v>579</v>
      </c>
      <c r="C83" s="348">
        <v>0</v>
      </c>
      <c r="D83" s="349">
        <v>0</v>
      </c>
      <c r="E83" s="276"/>
      <c r="F83" s="277"/>
      <c r="G83" s="277"/>
      <c r="H83" s="277"/>
      <c r="I83" s="278"/>
      <c r="J83" s="670"/>
      <c r="K83" s="9"/>
      <c r="L83" s="64" t="s">
        <v>579</v>
      </c>
      <c r="M83" s="348">
        <v>0</v>
      </c>
      <c r="N83" s="349">
        <v>0</v>
      </c>
      <c r="O83" s="276"/>
      <c r="P83" s="277"/>
      <c r="Q83" s="277"/>
      <c r="R83" s="277"/>
      <c r="S83" s="278"/>
      <c r="V83"/>
    </row>
    <row r="84" spans="1:22" x14ac:dyDescent="0.25">
      <c r="A84" s="9"/>
      <c r="B84" s="64" t="s">
        <v>580</v>
      </c>
      <c r="C84" s="348">
        <v>0</v>
      </c>
      <c r="D84" s="349">
        <v>0</v>
      </c>
      <c r="E84" s="276"/>
      <c r="F84" s="277"/>
      <c r="G84" s="277"/>
      <c r="H84" s="277"/>
      <c r="I84" s="278"/>
      <c r="J84" s="670"/>
      <c r="K84" s="9"/>
      <c r="L84" s="64" t="s">
        <v>580</v>
      </c>
      <c r="M84" s="348">
        <v>0</v>
      </c>
      <c r="N84" s="349">
        <v>0</v>
      </c>
      <c r="O84" s="276"/>
      <c r="P84" s="277"/>
      <c r="Q84" s="277"/>
      <c r="R84" s="277"/>
      <c r="S84" s="278"/>
      <c r="V84"/>
    </row>
    <row r="85" spans="1:22" x14ac:dyDescent="0.25">
      <c r="A85" s="9"/>
      <c r="B85" s="64" t="s">
        <v>581</v>
      </c>
      <c r="C85" s="348">
        <v>0</v>
      </c>
      <c r="D85" s="349">
        <v>0</v>
      </c>
      <c r="E85" s="276"/>
      <c r="F85" s="277"/>
      <c r="G85" s="277"/>
      <c r="H85" s="277"/>
      <c r="I85" s="278"/>
      <c r="J85" s="670"/>
      <c r="K85" s="9"/>
      <c r="L85" s="64" t="s">
        <v>581</v>
      </c>
      <c r="M85" s="348">
        <v>0</v>
      </c>
      <c r="N85" s="349">
        <v>0</v>
      </c>
      <c r="O85" s="276"/>
      <c r="P85" s="277"/>
      <c r="Q85" s="277"/>
      <c r="R85" s="277"/>
      <c r="S85" s="278"/>
      <c r="V85"/>
    </row>
    <row r="86" spans="1:22" x14ac:dyDescent="0.25">
      <c r="A86" s="9"/>
      <c r="B86" s="64" t="s">
        <v>582</v>
      </c>
      <c r="C86" s="348">
        <v>0</v>
      </c>
      <c r="D86" s="349">
        <v>0</v>
      </c>
      <c r="E86" s="276"/>
      <c r="F86" s="277"/>
      <c r="G86" s="277"/>
      <c r="H86" s="277"/>
      <c r="I86" s="278"/>
      <c r="J86" s="670"/>
      <c r="K86" s="9"/>
      <c r="L86" s="64" t="s">
        <v>582</v>
      </c>
      <c r="M86" s="348">
        <v>0</v>
      </c>
      <c r="N86" s="349">
        <v>0</v>
      </c>
      <c r="O86" s="276"/>
      <c r="P86" s="277"/>
      <c r="Q86" s="277"/>
      <c r="R86" s="277"/>
      <c r="S86" s="278"/>
      <c r="V86"/>
    </row>
    <row r="87" spans="1:22" x14ac:dyDescent="0.25">
      <c r="A87" s="9"/>
      <c r="B87" s="64" t="s">
        <v>583</v>
      </c>
      <c r="C87" s="348">
        <v>0</v>
      </c>
      <c r="D87" s="349">
        <v>0</v>
      </c>
      <c r="E87" s="276"/>
      <c r="F87" s="277"/>
      <c r="G87" s="277"/>
      <c r="H87" s="277"/>
      <c r="I87" s="278"/>
      <c r="J87" s="670"/>
      <c r="K87" s="9"/>
      <c r="L87" s="64" t="s">
        <v>583</v>
      </c>
      <c r="M87" s="348">
        <v>0</v>
      </c>
      <c r="N87" s="349">
        <v>0</v>
      </c>
      <c r="O87" s="276"/>
      <c r="P87" s="277"/>
      <c r="Q87" s="277"/>
      <c r="R87" s="277"/>
      <c r="S87" s="278"/>
      <c r="V87"/>
    </row>
    <row r="88" spans="1:22" x14ac:dyDescent="0.25">
      <c r="A88" s="9"/>
      <c r="B88" s="64" t="s">
        <v>584</v>
      </c>
      <c r="C88" s="348">
        <v>0</v>
      </c>
      <c r="D88" s="349">
        <v>0</v>
      </c>
      <c r="E88" s="276"/>
      <c r="F88" s="277"/>
      <c r="G88" s="277"/>
      <c r="H88" s="277"/>
      <c r="I88" s="278"/>
      <c r="J88" s="670"/>
      <c r="K88" s="9"/>
      <c r="L88" s="64" t="s">
        <v>584</v>
      </c>
      <c r="M88" s="348">
        <v>0</v>
      </c>
      <c r="N88" s="349">
        <v>0</v>
      </c>
      <c r="O88" s="276"/>
      <c r="P88" s="277"/>
      <c r="Q88" s="277"/>
      <c r="R88" s="277"/>
      <c r="S88" s="278"/>
      <c r="V88"/>
    </row>
    <row r="89" spans="1:22" x14ac:dyDescent="0.25">
      <c r="A89" s="9"/>
      <c r="B89" s="64" t="s">
        <v>585</v>
      </c>
      <c r="C89" s="348">
        <v>0</v>
      </c>
      <c r="D89" s="349">
        <v>0</v>
      </c>
      <c r="E89" s="276"/>
      <c r="F89" s="277"/>
      <c r="G89" s="277"/>
      <c r="H89" s="277"/>
      <c r="I89" s="278"/>
      <c r="J89" s="670"/>
      <c r="K89" s="9"/>
      <c r="L89" s="64" t="s">
        <v>585</v>
      </c>
      <c r="M89" s="348">
        <v>0</v>
      </c>
      <c r="N89" s="349">
        <v>0</v>
      </c>
      <c r="O89" s="276"/>
      <c r="P89" s="277"/>
      <c r="Q89" s="277"/>
      <c r="R89" s="277"/>
      <c r="S89" s="278"/>
      <c r="V89"/>
    </row>
    <row r="90" spans="1:22" x14ac:dyDescent="0.25">
      <c r="A90" s="9"/>
      <c r="B90" s="64" t="s">
        <v>586</v>
      </c>
      <c r="C90" s="348">
        <v>0</v>
      </c>
      <c r="D90" s="349">
        <v>0</v>
      </c>
      <c r="E90" s="276"/>
      <c r="F90" s="277"/>
      <c r="G90" s="277"/>
      <c r="H90" s="277"/>
      <c r="I90" s="278"/>
      <c r="J90" s="670"/>
      <c r="K90" s="9"/>
      <c r="L90" s="64" t="s">
        <v>586</v>
      </c>
      <c r="M90" s="348">
        <v>0</v>
      </c>
      <c r="N90" s="349">
        <v>0</v>
      </c>
      <c r="O90" s="276"/>
      <c r="P90" s="277"/>
      <c r="Q90" s="277"/>
      <c r="R90" s="277"/>
      <c r="S90" s="278"/>
      <c r="V90"/>
    </row>
    <row r="91" spans="1:22" x14ac:dyDescent="0.25">
      <c r="A91" s="9"/>
      <c r="B91" s="64" t="s">
        <v>587</v>
      </c>
      <c r="C91" s="348">
        <v>0</v>
      </c>
      <c r="D91" s="349">
        <v>0</v>
      </c>
      <c r="E91" s="276"/>
      <c r="F91" s="277"/>
      <c r="G91" s="277"/>
      <c r="H91" s="277"/>
      <c r="I91" s="278"/>
      <c r="J91" s="670"/>
      <c r="K91" s="9"/>
      <c r="L91" s="64" t="s">
        <v>587</v>
      </c>
      <c r="M91" s="348">
        <v>0</v>
      </c>
      <c r="N91" s="349">
        <v>0</v>
      </c>
      <c r="O91" s="276"/>
      <c r="P91" s="277"/>
      <c r="Q91" s="277"/>
      <c r="R91" s="277"/>
      <c r="S91" s="278"/>
      <c r="V91"/>
    </row>
    <row r="92" spans="1:22" x14ac:dyDescent="0.25">
      <c r="A92" s="9"/>
      <c r="B92" s="64" t="s">
        <v>588</v>
      </c>
      <c r="C92" s="348">
        <v>0</v>
      </c>
      <c r="D92" s="349">
        <v>0</v>
      </c>
      <c r="E92" s="276"/>
      <c r="F92" s="277"/>
      <c r="G92" s="277"/>
      <c r="H92" s="277"/>
      <c r="I92" s="278"/>
      <c r="J92" s="670"/>
      <c r="K92" s="9"/>
      <c r="L92" s="64" t="s">
        <v>588</v>
      </c>
      <c r="M92" s="348">
        <v>0</v>
      </c>
      <c r="N92" s="349">
        <v>0</v>
      </c>
      <c r="O92" s="276"/>
      <c r="P92" s="277"/>
      <c r="Q92" s="277"/>
      <c r="R92" s="277"/>
      <c r="S92" s="278"/>
      <c r="V92"/>
    </row>
    <row r="93" spans="1:22" x14ac:dyDescent="0.25">
      <c r="A93" s="9"/>
      <c r="B93" s="64" t="s">
        <v>589</v>
      </c>
      <c r="C93" s="348">
        <v>0</v>
      </c>
      <c r="D93" s="349">
        <v>0</v>
      </c>
      <c r="E93" s="276"/>
      <c r="F93" s="277"/>
      <c r="G93" s="277"/>
      <c r="H93" s="277"/>
      <c r="I93" s="278"/>
      <c r="J93" s="670"/>
      <c r="K93" s="9"/>
      <c r="L93" s="64" t="s">
        <v>589</v>
      </c>
      <c r="M93" s="348">
        <v>0</v>
      </c>
      <c r="N93" s="349">
        <v>0</v>
      </c>
      <c r="O93" s="276"/>
      <c r="P93" s="277"/>
      <c r="Q93" s="277"/>
      <c r="R93" s="277"/>
      <c r="S93" s="278"/>
      <c r="V93"/>
    </row>
    <row r="94" spans="1:22" x14ac:dyDescent="0.25">
      <c r="A94" s="9"/>
      <c r="B94" s="64" t="s">
        <v>590</v>
      </c>
      <c r="C94" s="348">
        <v>0</v>
      </c>
      <c r="D94" s="349">
        <v>0</v>
      </c>
      <c r="E94" s="276"/>
      <c r="F94" s="277"/>
      <c r="G94" s="277"/>
      <c r="H94" s="277"/>
      <c r="I94" s="278"/>
      <c r="J94" s="670"/>
      <c r="K94" s="9"/>
      <c r="L94" s="64" t="s">
        <v>590</v>
      </c>
      <c r="M94" s="348">
        <v>0</v>
      </c>
      <c r="N94" s="349">
        <v>0</v>
      </c>
      <c r="O94" s="276"/>
      <c r="P94" s="277"/>
      <c r="Q94" s="277"/>
      <c r="R94" s="277"/>
      <c r="S94" s="278"/>
      <c r="V94"/>
    </row>
    <row r="95" spans="1:22" x14ac:dyDescent="0.25">
      <c r="A95" s="9"/>
      <c r="B95" s="64" t="s">
        <v>591</v>
      </c>
      <c r="C95" s="348">
        <v>0</v>
      </c>
      <c r="D95" s="349">
        <v>0</v>
      </c>
      <c r="E95" s="276"/>
      <c r="F95" s="277"/>
      <c r="G95" s="277"/>
      <c r="H95" s="277"/>
      <c r="I95" s="278"/>
      <c r="J95" s="670"/>
      <c r="K95" s="9"/>
      <c r="L95" s="64" t="s">
        <v>591</v>
      </c>
      <c r="M95" s="348">
        <v>0</v>
      </c>
      <c r="N95" s="349">
        <v>0</v>
      </c>
      <c r="O95" s="276"/>
      <c r="P95" s="277"/>
      <c r="Q95" s="277"/>
      <c r="R95" s="277"/>
      <c r="S95" s="278"/>
      <c r="V95"/>
    </row>
    <row r="96" spans="1:22" x14ac:dyDescent="0.25">
      <c r="A96" s="9"/>
      <c r="B96" s="64" t="s">
        <v>592</v>
      </c>
      <c r="C96" s="348">
        <v>0</v>
      </c>
      <c r="D96" s="349">
        <v>0</v>
      </c>
      <c r="E96" s="276"/>
      <c r="F96" s="277"/>
      <c r="G96" s="277"/>
      <c r="H96" s="277"/>
      <c r="I96" s="278"/>
      <c r="J96" s="670"/>
      <c r="K96" s="9"/>
      <c r="L96" s="64" t="s">
        <v>592</v>
      </c>
      <c r="M96" s="348">
        <v>0</v>
      </c>
      <c r="N96" s="349">
        <v>0</v>
      </c>
      <c r="O96" s="276"/>
      <c r="P96" s="277"/>
      <c r="Q96" s="277"/>
      <c r="R96" s="277"/>
      <c r="S96" s="278"/>
      <c r="V96"/>
    </row>
    <row r="97" spans="1:22" x14ac:dyDescent="0.25">
      <c r="A97" s="9"/>
      <c r="B97" s="64" t="s">
        <v>593</v>
      </c>
      <c r="C97" s="348">
        <v>0</v>
      </c>
      <c r="D97" s="349">
        <v>0</v>
      </c>
      <c r="E97" s="276"/>
      <c r="F97" s="277"/>
      <c r="G97" s="277"/>
      <c r="H97" s="277"/>
      <c r="I97" s="278"/>
      <c r="J97" s="670"/>
      <c r="K97" s="9"/>
      <c r="L97" s="64" t="s">
        <v>593</v>
      </c>
      <c r="M97" s="348">
        <v>0</v>
      </c>
      <c r="N97" s="349">
        <v>0</v>
      </c>
      <c r="O97" s="276"/>
      <c r="P97" s="277"/>
      <c r="Q97" s="277"/>
      <c r="R97" s="277"/>
      <c r="S97" s="278"/>
      <c r="V97"/>
    </row>
    <row r="98" spans="1:22" x14ac:dyDescent="0.25">
      <c r="A98" s="9"/>
      <c r="B98" s="64" t="s">
        <v>594</v>
      </c>
      <c r="C98" s="348">
        <v>0</v>
      </c>
      <c r="D98" s="349">
        <v>0</v>
      </c>
      <c r="E98" s="276"/>
      <c r="F98" s="277"/>
      <c r="G98" s="277"/>
      <c r="H98" s="277"/>
      <c r="I98" s="278"/>
      <c r="J98" s="670"/>
      <c r="K98" s="9"/>
      <c r="L98" s="64" t="s">
        <v>594</v>
      </c>
      <c r="M98" s="348">
        <v>0</v>
      </c>
      <c r="N98" s="349">
        <v>0</v>
      </c>
      <c r="O98" s="276"/>
      <c r="P98" s="277"/>
      <c r="Q98" s="277"/>
      <c r="R98" s="277"/>
      <c r="S98" s="278"/>
      <c r="V98"/>
    </row>
    <row r="99" spans="1:22" x14ac:dyDescent="0.25">
      <c r="A99" s="9"/>
      <c r="B99" s="64" t="s">
        <v>595</v>
      </c>
      <c r="C99" s="348">
        <v>0</v>
      </c>
      <c r="D99" s="349">
        <v>0</v>
      </c>
      <c r="E99" s="276"/>
      <c r="F99" s="277"/>
      <c r="G99" s="277"/>
      <c r="H99" s="277"/>
      <c r="I99" s="278"/>
      <c r="J99" s="670"/>
      <c r="K99" s="9"/>
      <c r="L99" s="64" t="s">
        <v>595</v>
      </c>
      <c r="M99" s="348">
        <v>0</v>
      </c>
      <c r="N99" s="349">
        <v>0</v>
      </c>
      <c r="O99" s="276"/>
      <c r="P99" s="277"/>
      <c r="Q99" s="277"/>
      <c r="R99" s="277"/>
      <c r="S99" s="278"/>
      <c r="V99"/>
    </row>
    <row r="100" spans="1:22" x14ac:dyDescent="0.25">
      <c r="A100" s="9"/>
      <c r="B100" s="64" t="s">
        <v>596</v>
      </c>
      <c r="C100" s="348">
        <v>0</v>
      </c>
      <c r="D100" s="349">
        <v>0</v>
      </c>
      <c r="E100" s="276"/>
      <c r="F100" s="277"/>
      <c r="G100" s="277"/>
      <c r="H100" s="277"/>
      <c r="I100" s="278"/>
      <c r="J100" s="670"/>
      <c r="K100" s="9"/>
      <c r="L100" s="64" t="s">
        <v>596</v>
      </c>
      <c r="M100" s="348">
        <v>0</v>
      </c>
      <c r="N100" s="349">
        <v>0</v>
      </c>
      <c r="O100" s="276"/>
      <c r="P100" s="277"/>
      <c r="Q100" s="277"/>
      <c r="R100" s="277"/>
      <c r="S100" s="278"/>
      <c r="V100"/>
    </row>
    <row r="101" spans="1:22" x14ac:dyDescent="0.25">
      <c r="A101" s="9"/>
      <c r="B101" s="64" t="s">
        <v>597</v>
      </c>
      <c r="C101" s="348">
        <v>0</v>
      </c>
      <c r="D101" s="349">
        <v>0</v>
      </c>
      <c r="E101" s="276"/>
      <c r="F101" s="277"/>
      <c r="G101" s="277"/>
      <c r="H101" s="277"/>
      <c r="I101" s="278"/>
      <c r="J101" s="670"/>
      <c r="K101" s="9"/>
      <c r="L101" s="64" t="s">
        <v>597</v>
      </c>
      <c r="M101" s="348">
        <v>0</v>
      </c>
      <c r="N101" s="349">
        <v>0</v>
      </c>
      <c r="O101" s="276"/>
      <c r="P101" s="277"/>
      <c r="Q101" s="277"/>
      <c r="R101" s="277"/>
      <c r="S101" s="278"/>
      <c r="V101"/>
    </row>
    <row r="102" spans="1:22" x14ac:dyDescent="0.25">
      <c r="A102" s="9"/>
      <c r="B102" s="64" t="s">
        <v>598</v>
      </c>
      <c r="C102" s="348">
        <v>0</v>
      </c>
      <c r="D102" s="349">
        <v>0</v>
      </c>
      <c r="E102" s="276"/>
      <c r="F102" s="277"/>
      <c r="G102" s="277"/>
      <c r="H102" s="277"/>
      <c r="I102" s="278"/>
      <c r="J102" s="670"/>
      <c r="K102" s="9"/>
      <c r="L102" s="64" t="s">
        <v>598</v>
      </c>
      <c r="M102" s="348">
        <v>0</v>
      </c>
      <c r="N102" s="349">
        <v>0</v>
      </c>
      <c r="O102" s="276"/>
      <c r="P102" s="277"/>
      <c r="Q102" s="277"/>
      <c r="R102" s="277"/>
      <c r="S102" s="278"/>
      <c r="V102"/>
    </row>
    <row r="103" spans="1:22" x14ac:dyDescent="0.25">
      <c r="A103" s="9"/>
      <c r="B103" s="64" t="s">
        <v>599</v>
      </c>
      <c r="C103" s="348">
        <v>0</v>
      </c>
      <c r="D103" s="349">
        <v>0</v>
      </c>
      <c r="E103" s="276"/>
      <c r="F103" s="277"/>
      <c r="G103" s="277"/>
      <c r="H103" s="277"/>
      <c r="I103" s="278"/>
      <c r="J103" s="670"/>
      <c r="K103" s="9"/>
      <c r="L103" s="64" t="s">
        <v>599</v>
      </c>
      <c r="M103" s="348">
        <v>0</v>
      </c>
      <c r="N103" s="349">
        <v>0</v>
      </c>
      <c r="O103" s="276"/>
      <c r="P103" s="277"/>
      <c r="Q103" s="277"/>
      <c r="R103" s="277"/>
      <c r="S103" s="278"/>
      <c r="V103"/>
    </row>
    <row r="104" spans="1:22" x14ac:dyDescent="0.25">
      <c r="A104" s="9"/>
      <c r="B104" s="64" t="s">
        <v>600</v>
      </c>
      <c r="C104" s="348">
        <v>0</v>
      </c>
      <c r="D104" s="349">
        <v>0</v>
      </c>
      <c r="E104" s="276"/>
      <c r="F104" s="277"/>
      <c r="G104" s="277"/>
      <c r="H104" s="277"/>
      <c r="I104" s="278"/>
      <c r="J104" s="670"/>
      <c r="K104" s="9"/>
      <c r="L104" s="64" t="s">
        <v>600</v>
      </c>
      <c r="M104" s="348">
        <v>0</v>
      </c>
      <c r="N104" s="349">
        <v>0</v>
      </c>
      <c r="O104" s="276"/>
      <c r="P104" s="277"/>
      <c r="Q104" s="277"/>
      <c r="R104" s="277"/>
      <c r="S104" s="278"/>
      <c r="V104"/>
    </row>
    <row r="105" spans="1:22" x14ac:dyDescent="0.25">
      <c r="A105" s="9"/>
      <c r="B105" s="64" t="s">
        <v>601</v>
      </c>
      <c r="C105" s="348">
        <v>0</v>
      </c>
      <c r="D105" s="349">
        <v>0</v>
      </c>
      <c r="E105" s="276"/>
      <c r="F105" s="277"/>
      <c r="G105" s="277"/>
      <c r="H105" s="277"/>
      <c r="I105" s="278"/>
      <c r="J105" s="670"/>
      <c r="K105" s="9"/>
      <c r="L105" s="64" t="s">
        <v>601</v>
      </c>
      <c r="M105" s="348">
        <v>0</v>
      </c>
      <c r="N105" s="349">
        <v>0</v>
      </c>
      <c r="O105" s="276"/>
      <c r="P105" s="277"/>
      <c r="Q105" s="277"/>
      <c r="R105" s="277"/>
      <c r="S105" s="278"/>
      <c r="V105"/>
    </row>
    <row r="106" spans="1:22" x14ac:dyDescent="0.25">
      <c r="A106" s="9"/>
      <c r="B106" s="64" t="s">
        <v>602</v>
      </c>
      <c r="C106" s="348">
        <v>0</v>
      </c>
      <c r="D106" s="349">
        <v>0</v>
      </c>
      <c r="E106" s="276"/>
      <c r="F106" s="277"/>
      <c r="G106" s="277"/>
      <c r="H106" s="277"/>
      <c r="I106" s="278"/>
      <c r="J106" s="670"/>
      <c r="K106" s="9"/>
      <c r="L106" s="64" t="s">
        <v>602</v>
      </c>
      <c r="M106" s="348">
        <v>0</v>
      </c>
      <c r="N106" s="349">
        <v>0</v>
      </c>
      <c r="O106" s="276"/>
      <c r="P106" s="277"/>
      <c r="Q106" s="277"/>
      <c r="R106" s="277"/>
      <c r="S106" s="278"/>
      <c r="V106"/>
    </row>
    <row r="107" spans="1:22" x14ac:dyDescent="0.25">
      <c r="A107" s="9"/>
      <c r="B107" s="64" t="s">
        <v>603</v>
      </c>
      <c r="C107" s="348">
        <v>0</v>
      </c>
      <c r="D107" s="349">
        <v>0</v>
      </c>
      <c r="E107" s="276"/>
      <c r="F107" s="277"/>
      <c r="G107" s="277"/>
      <c r="H107" s="277"/>
      <c r="I107" s="278"/>
      <c r="J107" s="670"/>
      <c r="K107" s="9"/>
      <c r="L107" s="64" t="s">
        <v>603</v>
      </c>
      <c r="M107" s="348">
        <v>0</v>
      </c>
      <c r="N107" s="349">
        <v>0</v>
      </c>
      <c r="O107" s="276"/>
      <c r="P107" s="277"/>
      <c r="Q107" s="277"/>
      <c r="R107" s="277"/>
      <c r="S107" s="278"/>
      <c r="V107"/>
    </row>
    <row r="108" spans="1:22" x14ac:dyDescent="0.25">
      <c r="A108" s="9"/>
      <c r="B108" s="64" t="s">
        <v>604</v>
      </c>
      <c r="C108" s="348">
        <v>0</v>
      </c>
      <c r="D108" s="349">
        <v>0</v>
      </c>
      <c r="E108" s="276"/>
      <c r="F108" s="277"/>
      <c r="G108" s="277"/>
      <c r="H108" s="277"/>
      <c r="I108" s="278"/>
      <c r="J108" s="670"/>
      <c r="K108" s="9"/>
      <c r="L108" s="64" t="s">
        <v>604</v>
      </c>
      <c r="M108" s="348">
        <v>0</v>
      </c>
      <c r="N108" s="349">
        <v>0</v>
      </c>
      <c r="O108" s="276"/>
      <c r="P108" s="277"/>
      <c r="Q108" s="277"/>
      <c r="R108" s="277"/>
      <c r="S108" s="278"/>
      <c r="V108"/>
    </row>
    <row r="109" spans="1:22" x14ac:dyDescent="0.25">
      <c r="A109" s="9"/>
      <c r="B109" s="64" t="s">
        <v>605</v>
      </c>
      <c r="C109" s="348">
        <v>0</v>
      </c>
      <c r="D109" s="349">
        <v>0</v>
      </c>
      <c r="E109" s="276"/>
      <c r="F109" s="277"/>
      <c r="G109" s="277"/>
      <c r="H109" s="277"/>
      <c r="I109" s="278"/>
      <c r="J109" s="670"/>
      <c r="K109" s="9"/>
      <c r="L109" s="64" t="s">
        <v>605</v>
      </c>
      <c r="M109" s="348">
        <v>0</v>
      </c>
      <c r="N109" s="349">
        <v>0</v>
      </c>
      <c r="O109" s="276"/>
      <c r="P109" s="277"/>
      <c r="Q109" s="277"/>
      <c r="R109" s="277"/>
      <c r="S109" s="278"/>
      <c r="V109"/>
    </row>
    <row r="110" spans="1:22" x14ac:dyDescent="0.25">
      <c r="A110" s="9"/>
      <c r="B110" s="64" t="s">
        <v>606</v>
      </c>
      <c r="C110" s="348">
        <v>0</v>
      </c>
      <c r="D110" s="349">
        <v>0</v>
      </c>
      <c r="E110" s="276"/>
      <c r="F110" s="277"/>
      <c r="G110" s="277"/>
      <c r="H110" s="277"/>
      <c r="I110" s="278"/>
      <c r="J110" s="670"/>
      <c r="K110" s="9"/>
      <c r="L110" s="64" t="s">
        <v>606</v>
      </c>
      <c r="M110" s="348">
        <v>0</v>
      </c>
      <c r="N110" s="349">
        <v>0</v>
      </c>
      <c r="O110" s="276"/>
      <c r="P110" s="277"/>
      <c r="Q110" s="277"/>
      <c r="R110" s="277"/>
      <c r="S110" s="278"/>
      <c r="V110"/>
    </row>
    <row r="111" spans="1:22" x14ac:dyDescent="0.25">
      <c r="A111" s="9"/>
      <c r="B111" s="64" t="s">
        <v>607</v>
      </c>
      <c r="C111" s="348">
        <v>0</v>
      </c>
      <c r="D111" s="349">
        <v>0</v>
      </c>
      <c r="E111" s="276"/>
      <c r="F111" s="277"/>
      <c r="G111" s="277"/>
      <c r="H111" s="277"/>
      <c r="I111" s="278"/>
      <c r="J111" s="670"/>
      <c r="K111" s="9"/>
      <c r="L111" s="64" t="s">
        <v>607</v>
      </c>
      <c r="M111" s="348">
        <v>0</v>
      </c>
      <c r="N111" s="349">
        <v>0</v>
      </c>
      <c r="O111" s="276"/>
      <c r="P111" s="277"/>
      <c r="Q111" s="277"/>
      <c r="R111" s="277"/>
      <c r="S111" s="278"/>
      <c r="V111"/>
    </row>
    <row r="112" spans="1:22" x14ac:dyDescent="0.25">
      <c r="A112" s="9"/>
      <c r="B112" s="64" t="s">
        <v>608</v>
      </c>
      <c r="C112" s="348">
        <v>0</v>
      </c>
      <c r="D112" s="349">
        <v>0</v>
      </c>
      <c r="E112" s="276"/>
      <c r="F112" s="277"/>
      <c r="G112" s="277"/>
      <c r="H112" s="277"/>
      <c r="I112" s="278"/>
      <c r="J112" s="670"/>
      <c r="K112" s="9"/>
      <c r="L112" s="64" t="s">
        <v>608</v>
      </c>
      <c r="M112" s="348">
        <v>0</v>
      </c>
      <c r="N112" s="349">
        <v>0</v>
      </c>
      <c r="O112" s="276"/>
      <c r="P112" s="277"/>
      <c r="Q112" s="277"/>
      <c r="R112" s="277"/>
      <c r="S112" s="278"/>
      <c r="V112"/>
    </row>
    <row r="113" spans="1:22" x14ac:dyDescent="0.25">
      <c r="A113" s="9"/>
      <c r="B113" s="64" t="s">
        <v>609</v>
      </c>
      <c r="C113" s="348">
        <v>0</v>
      </c>
      <c r="D113" s="349">
        <v>0</v>
      </c>
      <c r="E113" s="276"/>
      <c r="F113" s="277"/>
      <c r="G113" s="277"/>
      <c r="H113" s="277"/>
      <c r="I113" s="278"/>
      <c r="J113" s="670"/>
      <c r="K113" s="9"/>
      <c r="L113" s="64" t="s">
        <v>609</v>
      </c>
      <c r="M113" s="348">
        <v>0</v>
      </c>
      <c r="N113" s="349">
        <v>0</v>
      </c>
      <c r="O113" s="276"/>
      <c r="P113" s="277"/>
      <c r="Q113" s="277"/>
      <c r="R113" s="277"/>
      <c r="S113" s="278"/>
      <c r="V113"/>
    </row>
    <row r="114" spans="1:22" x14ac:dyDescent="0.25">
      <c r="A114" s="9"/>
      <c r="B114" s="64" t="s">
        <v>610</v>
      </c>
      <c r="C114" s="348">
        <v>0</v>
      </c>
      <c r="D114" s="349">
        <v>0</v>
      </c>
      <c r="E114" s="276"/>
      <c r="F114" s="277"/>
      <c r="G114" s="277"/>
      <c r="H114" s="277"/>
      <c r="I114" s="278"/>
      <c r="J114" s="670"/>
      <c r="K114" s="9"/>
      <c r="L114" s="64" t="s">
        <v>610</v>
      </c>
      <c r="M114" s="348">
        <v>0</v>
      </c>
      <c r="N114" s="349">
        <v>0</v>
      </c>
      <c r="O114" s="276"/>
      <c r="P114" s="277"/>
      <c r="Q114" s="277"/>
      <c r="R114" s="277"/>
      <c r="S114" s="278"/>
      <c r="V114"/>
    </row>
    <row r="115" spans="1:22" x14ac:dyDescent="0.25">
      <c r="A115" s="9"/>
      <c r="B115" s="64" t="s">
        <v>611</v>
      </c>
      <c r="C115" s="348">
        <v>0</v>
      </c>
      <c r="D115" s="349">
        <v>0</v>
      </c>
      <c r="E115" s="276"/>
      <c r="F115" s="277"/>
      <c r="G115" s="277"/>
      <c r="H115" s="277"/>
      <c r="I115" s="278"/>
      <c r="J115" s="670"/>
      <c r="K115" s="9"/>
      <c r="L115" s="64" t="s">
        <v>611</v>
      </c>
      <c r="M115" s="348">
        <v>0</v>
      </c>
      <c r="N115" s="349">
        <v>0</v>
      </c>
      <c r="O115" s="276"/>
      <c r="P115" s="277"/>
      <c r="Q115" s="277"/>
      <c r="R115" s="277"/>
      <c r="S115" s="278"/>
      <c r="V115"/>
    </row>
    <row r="116" spans="1:22" x14ac:dyDescent="0.25">
      <c r="A116" s="9"/>
      <c r="B116" s="64" t="s">
        <v>612</v>
      </c>
      <c r="C116" s="348">
        <v>0</v>
      </c>
      <c r="D116" s="349">
        <v>0</v>
      </c>
      <c r="E116" s="276"/>
      <c r="F116" s="277"/>
      <c r="G116" s="277"/>
      <c r="H116" s="277"/>
      <c r="I116" s="278"/>
      <c r="J116" s="670"/>
      <c r="K116" s="9"/>
      <c r="L116" s="64" t="s">
        <v>612</v>
      </c>
      <c r="M116" s="348">
        <v>0</v>
      </c>
      <c r="N116" s="349">
        <v>0</v>
      </c>
      <c r="O116" s="276"/>
      <c r="P116" s="277"/>
      <c r="Q116" s="277"/>
      <c r="R116" s="277"/>
      <c r="S116" s="278"/>
      <c r="V116"/>
    </row>
    <row r="117" spans="1:22" x14ac:dyDescent="0.25">
      <c r="A117" s="9"/>
      <c r="B117" s="64" t="s">
        <v>613</v>
      </c>
      <c r="C117" s="348">
        <v>0</v>
      </c>
      <c r="D117" s="349">
        <v>0</v>
      </c>
      <c r="E117" s="276"/>
      <c r="F117" s="277"/>
      <c r="G117" s="277"/>
      <c r="H117" s="277"/>
      <c r="I117" s="278"/>
      <c r="J117" s="670"/>
      <c r="K117" s="9"/>
      <c r="L117" s="64" t="s">
        <v>613</v>
      </c>
      <c r="M117" s="348">
        <v>0</v>
      </c>
      <c r="N117" s="349">
        <v>0</v>
      </c>
      <c r="O117" s="276"/>
      <c r="P117" s="277"/>
      <c r="Q117" s="277"/>
      <c r="R117" s="277"/>
      <c r="S117" s="278"/>
      <c r="V117"/>
    </row>
    <row r="118" spans="1:22" x14ac:dyDescent="0.25">
      <c r="A118" s="9"/>
      <c r="B118" s="64" t="s">
        <v>614</v>
      </c>
      <c r="C118" s="348">
        <v>0</v>
      </c>
      <c r="D118" s="349">
        <v>0</v>
      </c>
      <c r="E118" s="276"/>
      <c r="F118" s="277"/>
      <c r="G118" s="277"/>
      <c r="H118" s="277"/>
      <c r="I118" s="278"/>
      <c r="J118" s="670"/>
      <c r="K118" s="9"/>
      <c r="L118" s="64" t="s">
        <v>614</v>
      </c>
      <c r="M118" s="348">
        <v>0</v>
      </c>
      <c r="N118" s="349">
        <v>0</v>
      </c>
      <c r="O118" s="276"/>
      <c r="P118" s="277"/>
      <c r="Q118" s="277"/>
      <c r="R118" s="277"/>
      <c r="S118" s="278"/>
      <c r="V118"/>
    </row>
    <row r="119" spans="1:22" x14ac:dyDescent="0.25">
      <c r="A119" s="9"/>
      <c r="B119" s="64" t="s">
        <v>615</v>
      </c>
      <c r="C119" s="348">
        <v>0</v>
      </c>
      <c r="D119" s="349">
        <v>0</v>
      </c>
      <c r="E119" s="276"/>
      <c r="F119" s="277"/>
      <c r="G119" s="277"/>
      <c r="H119" s="277"/>
      <c r="I119" s="278"/>
      <c r="J119" s="670"/>
      <c r="K119" s="9"/>
      <c r="L119" s="64" t="s">
        <v>615</v>
      </c>
      <c r="M119" s="348">
        <v>0</v>
      </c>
      <c r="N119" s="349">
        <v>0</v>
      </c>
      <c r="O119" s="276"/>
      <c r="P119" s="277"/>
      <c r="Q119" s="277"/>
      <c r="R119" s="277"/>
      <c r="S119" s="278"/>
      <c r="V119"/>
    </row>
    <row r="120" spans="1:22" x14ac:dyDescent="0.25">
      <c r="A120" s="9"/>
      <c r="B120" s="64" t="s">
        <v>616</v>
      </c>
      <c r="C120" s="348">
        <v>0</v>
      </c>
      <c r="D120" s="349">
        <v>0</v>
      </c>
      <c r="E120" s="276"/>
      <c r="F120" s="277"/>
      <c r="G120" s="277"/>
      <c r="H120" s="277"/>
      <c r="I120" s="278"/>
      <c r="J120" s="670"/>
      <c r="K120" s="9"/>
      <c r="L120" s="64" t="s">
        <v>616</v>
      </c>
      <c r="M120" s="348">
        <v>0</v>
      </c>
      <c r="N120" s="349">
        <v>0</v>
      </c>
      <c r="O120" s="276"/>
      <c r="P120" s="277"/>
      <c r="Q120" s="277"/>
      <c r="R120" s="277"/>
      <c r="S120" s="278"/>
      <c r="V120"/>
    </row>
    <row r="121" spans="1:22" x14ac:dyDescent="0.25">
      <c r="A121" s="9"/>
      <c r="B121" s="64" t="s">
        <v>617</v>
      </c>
      <c r="C121" s="348">
        <v>0</v>
      </c>
      <c r="D121" s="349">
        <v>0</v>
      </c>
      <c r="E121" s="276"/>
      <c r="F121" s="277"/>
      <c r="G121" s="277"/>
      <c r="H121" s="277"/>
      <c r="I121" s="278"/>
      <c r="J121" s="670"/>
      <c r="K121" s="9"/>
      <c r="L121" s="64" t="s">
        <v>617</v>
      </c>
      <c r="M121" s="348">
        <v>0</v>
      </c>
      <c r="N121" s="349">
        <v>0</v>
      </c>
      <c r="O121" s="276"/>
      <c r="P121" s="277"/>
      <c r="Q121" s="277"/>
      <c r="R121" s="277"/>
      <c r="S121" s="278"/>
      <c r="V121"/>
    </row>
    <row r="122" spans="1:22" x14ac:dyDescent="0.25">
      <c r="A122" s="9"/>
      <c r="B122" s="64" t="s">
        <v>618</v>
      </c>
      <c r="C122" s="348">
        <v>0</v>
      </c>
      <c r="D122" s="349">
        <v>0</v>
      </c>
      <c r="E122" s="276"/>
      <c r="F122" s="277"/>
      <c r="G122" s="277"/>
      <c r="H122" s="277"/>
      <c r="I122" s="278"/>
      <c r="J122" s="670"/>
      <c r="K122" s="9"/>
      <c r="L122" s="64" t="s">
        <v>618</v>
      </c>
      <c r="M122" s="348">
        <v>0</v>
      </c>
      <c r="N122" s="349">
        <v>0</v>
      </c>
      <c r="O122" s="276"/>
      <c r="P122" s="277"/>
      <c r="Q122" s="277"/>
      <c r="R122" s="277"/>
      <c r="S122" s="278"/>
      <c r="V122"/>
    </row>
    <row r="123" spans="1:22" x14ac:dyDescent="0.25">
      <c r="A123" s="9"/>
      <c r="B123" s="64" t="s">
        <v>619</v>
      </c>
      <c r="C123" s="348">
        <v>0</v>
      </c>
      <c r="D123" s="349">
        <v>0</v>
      </c>
      <c r="E123" s="276"/>
      <c r="F123" s="277"/>
      <c r="G123" s="277"/>
      <c r="H123" s="277"/>
      <c r="I123" s="278"/>
      <c r="J123" s="670"/>
      <c r="K123" s="9"/>
      <c r="L123" s="64" t="s">
        <v>619</v>
      </c>
      <c r="M123" s="348">
        <v>0</v>
      </c>
      <c r="N123" s="349">
        <v>0</v>
      </c>
      <c r="O123" s="276"/>
      <c r="P123" s="277"/>
      <c r="Q123" s="277"/>
      <c r="R123" s="277"/>
      <c r="S123" s="278"/>
      <c r="V123"/>
    </row>
    <row r="124" spans="1:22" x14ac:dyDescent="0.25">
      <c r="A124" s="9"/>
      <c r="B124" s="64" t="s">
        <v>620</v>
      </c>
      <c r="C124" s="348">
        <v>0</v>
      </c>
      <c r="D124" s="349">
        <v>0</v>
      </c>
      <c r="E124" s="276"/>
      <c r="F124" s="277"/>
      <c r="G124" s="277"/>
      <c r="H124" s="277"/>
      <c r="I124" s="278"/>
      <c r="J124" s="670"/>
      <c r="K124" s="9"/>
      <c r="L124" s="64" t="s">
        <v>620</v>
      </c>
      <c r="M124" s="348">
        <v>0</v>
      </c>
      <c r="N124" s="349">
        <v>0</v>
      </c>
      <c r="O124" s="276"/>
      <c r="P124" s="277"/>
      <c r="Q124" s="277"/>
      <c r="R124" s="277"/>
      <c r="S124" s="278"/>
      <c r="V124"/>
    </row>
    <row r="125" spans="1:22" x14ac:dyDescent="0.25">
      <c r="A125" s="9"/>
      <c r="B125" s="64" t="s">
        <v>621</v>
      </c>
      <c r="C125" s="348">
        <v>0</v>
      </c>
      <c r="D125" s="349">
        <v>0</v>
      </c>
      <c r="E125" s="276"/>
      <c r="F125" s="277"/>
      <c r="G125" s="277"/>
      <c r="H125" s="277"/>
      <c r="I125" s="278"/>
      <c r="J125" s="670"/>
      <c r="K125" s="9"/>
      <c r="L125" s="64" t="s">
        <v>621</v>
      </c>
      <c r="M125" s="348">
        <v>0</v>
      </c>
      <c r="N125" s="349">
        <v>0</v>
      </c>
      <c r="O125" s="276"/>
      <c r="P125" s="277"/>
      <c r="Q125" s="277"/>
      <c r="R125" s="277"/>
      <c r="S125" s="278"/>
      <c r="V125"/>
    </row>
    <row r="126" spans="1:22" x14ac:dyDescent="0.25">
      <c r="A126" s="9"/>
      <c r="B126" s="64" t="s">
        <v>622</v>
      </c>
      <c r="C126" s="348">
        <v>0</v>
      </c>
      <c r="D126" s="349">
        <v>0</v>
      </c>
      <c r="E126" s="276"/>
      <c r="F126" s="277"/>
      <c r="G126" s="277"/>
      <c r="H126" s="277"/>
      <c r="I126" s="278"/>
      <c r="J126" s="670"/>
      <c r="K126" s="9"/>
      <c r="L126" s="64" t="s">
        <v>622</v>
      </c>
      <c r="M126" s="348">
        <v>0</v>
      </c>
      <c r="N126" s="349">
        <v>0</v>
      </c>
      <c r="O126" s="276"/>
      <c r="P126" s="277"/>
      <c r="Q126" s="277"/>
      <c r="R126" s="277"/>
      <c r="S126" s="278"/>
      <c r="V126"/>
    </row>
    <row r="127" spans="1:22" x14ac:dyDescent="0.25">
      <c r="A127" s="9"/>
      <c r="B127" s="64" t="s">
        <v>623</v>
      </c>
      <c r="C127" s="348">
        <v>0</v>
      </c>
      <c r="D127" s="349">
        <v>0</v>
      </c>
      <c r="E127" s="276"/>
      <c r="F127" s="277"/>
      <c r="G127" s="277"/>
      <c r="H127" s="277"/>
      <c r="I127" s="278"/>
      <c r="J127" s="670"/>
      <c r="K127" s="9"/>
      <c r="L127" s="64" t="s">
        <v>623</v>
      </c>
      <c r="M127" s="348">
        <v>0</v>
      </c>
      <c r="N127" s="349">
        <v>0</v>
      </c>
      <c r="O127" s="276"/>
      <c r="P127" s="277"/>
      <c r="Q127" s="277"/>
      <c r="R127" s="277"/>
      <c r="S127" s="278"/>
      <c r="V127"/>
    </row>
    <row r="128" spans="1:22" x14ac:dyDescent="0.25">
      <c r="A128" s="9"/>
      <c r="B128" s="64" t="s">
        <v>624</v>
      </c>
      <c r="C128" s="348">
        <v>0</v>
      </c>
      <c r="D128" s="349">
        <v>0</v>
      </c>
      <c r="E128" s="276"/>
      <c r="F128" s="277"/>
      <c r="G128" s="277"/>
      <c r="H128" s="277"/>
      <c r="I128" s="278"/>
      <c r="J128" s="670"/>
      <c r="K128" s="9"/>
      <c r="L128" s="64" t="s">
        <v>624</v>
      </c>
      <c r="M128" s="348">
        <v>0</v>
      </c>
      <c r="N128" s="349">
        <v>0</v>
      </c>
      <c r="O128" s="276"/>
      <c r="P128" s="277"/>
      <c r="Q128" s="277"/>
      <c r="R128" s="277"/>
      <c r="S128" s="278"/>
      <c r="V128"/>
    </row>
    <row r="129" spans="1:22" x14ac:dyDescent="0.25">
      <c r="A129" s="9"/>
      <c r="B129" s="64" t="s">
        <v>625</v>
      </c>
      <c r="C129" s="348">
        <v>0</v>
      </c>
      <c r="D129" s="349">
        <v>0</v>
      </c>
      <c r="E129" s="276"/>
      <c r="F129" s="277"/>
      <c r="G129" s="277"/>
      <c r="H129" s="277"/>
      <c r="I129" s="278"/>
      <c r="J129" s="670"/>
      <c r="K129" s="9"/>
      <c r="L129" s="64" t="s">
        <v>625</v>
      </c>
      <c r="M129" s="348">
        <v>0</v>
      </c>
      <c r="N129" s="349">
        <v>0</v>
      </c>
      <c r="O129" s="276"/>
      <c r="P129" s="277"/>
      <c r="Q129" s="277"/>
      <c r="R129" s="277"/>
      <c r="S129" s="278"/>
      <c r="V129"/>
    </row>
    <row r="130" spans="1:22" x14ac:dyDescent="0.25">
      <c r="A130" s="9"/>
      <c r="B130" s="64" t="s">
        <v>626</v>
      </c>
      <c r="C130" s="348">
        <v>0</v>
      </c>
      <c r="D130" s="349">
        <v>0</v>
      </c>
      <c r="E130" s="276"/>
      <c r="F130" s="277"/>
      <c r="G130" s="277"/>
      <c r="H130" s="277"/>
      <c r="I130" s="278"/>
      <c r="J130" s="670"/>
      <c r="K130" s="9"/>
      <c r="L130" s="64" t="s">
        <v>626</v>
      </c>
      <c r="M130" s="348">
        <v>0</v>
      </c>
      <c r="N130" s="349">
        <v>0</v>
      </c>
      <c r="O130" s="276"/>
      <c r="P130" s="277"/>
      <c r="Q130" s="277"/>
      <c r="R130" s="277"/>
      <c r="S130" s="278"/>
      <c r="V130"/>
    </row>
    <row r="131" spans="1:22" x14ac:dyDescent="0.25">
      <c r="A131" s="9"/>
      <c r="B131" s="64" t="s">
        <v>627</v>
      </c>
      <c r="C131" s="348">
        <v>0</v>
      </c>
      <c r="D131" s="349">
        <v>0</v>
      </c>
      <c r="E131" s="276"/>
      <c r="F131" s="277"/>
      <c r="G131" s="277"/>
      <c r="H131" s="277"/>
      <c r="I131" s="278"/>
      <c r="J131" s="670"/>
      <c r="K131" s="9"/>
      <c r="L131" s="64" t="s">
        <v>627</v>
      </c>
      <c r="M131" s="348">
        <v>0</v>
      </c>
      <c r="N131" s="349">
        <v>0</v>
      </c>
      <c r="O131" s="276"/>
      <c r="P131" s="277"/>
      <c r="Q131" s="277"/>
      <c r="R131" s="277"/>
      <c r="S131" s="278"/>
      <c r="V131"/>
    </row>
    <row r="132" spans="1:22" x14ac:dyDescent="0.25">
      <c r="A132" s="9"/>
      <c r="B132" s="64" t="s">
        <v>628</v>
      </c>
      <c r="C132" s="348">
        <v>0</v>
      </c>
      <c r="D132" s="349">
        <v>0</v>
      </c>
      <c r="E132" s="276"/>
      <c r="F132" s="277"/>
      <c r="G132" s="277"/>
      <c r="H132" s="277"/>
      <c r="I132" s="278"/>
      <c r="J132" s="670"/>
      <c r="K132" s="9"/>
      <c r="L132" s="64" t="s">
        <v>628</v>
      </c>
      <c r="M132" s="348">
        <v>0</v>
      </c>
      <c r="N132" s="349">
        <v>0</v>
      </c>
      <c r="O132" s="276"/>
      <c r="P132" s="277"/>
      <c r="Q132" s="277"/>
      <c r="R132" s="277"/>
      <c r="S132" s="278"/>
      <c r="V132"/>
    </row>
    <row r="133" spans="1:22" x14ac:dyDescent="0.25">
      <c r="A133" s="9"/>
      <c r="B133" s="64" t="s">
        <v>629</v>
      </c>
      <c r="C133" s="348">
        <v>0</v>
      </c>
      <c r="D133" s="349">
        <v>0</v>
      </c>
      <c r="E133" s="276"/>
      <c r="F133" s="277"/>
      <c r="G133" s="277"/>
      <c r="H133" s="277"/>
      <c r="I133" s="278"/>
      <c r="J133" s="670"/>
      <c r="K133" s="9"/>
      <c r="L133" s="64" t="s">
        <v>629</v>
      </c>
      <c r="M133" s="348">
        <v>0</v>
      </c>
      <c r="N133" s="349">
        <v>0</v>
      </c>
      <c r="O133" s="276"/>
      <c r="P133" s="277"/>
      <c r="Q133" s="277"/>
      <c r="R133" s="277"/>
      <c r="S133" s="278"/>
      <c r="V133"/>
    </row>
    <row r="134" spans="1:22" x14ac:dyDescent="0.25">
      <c r="A134" s="9"/>
      <c r="B134" s="64" t="s">
        <v>630</v>
      </c>
      <c r="C134" s="348">
        <v>0</v>
      </c>
      <c r="D134" s="349">
        <v>0</v>
      </c>
      <c r="E134" s="276"/>
      <c r="F134" s="277"/>
      <c r="G134" s="277"/>
      <c r="H134" s="277"/>
      <c r="I134" s="278"/>
      <c r="J134" s="670"/>
      <c r="K134" s="9"/>
      <c r="L134" s="64" t="s">
        <v>630</v>
      </c>
      <c r="M134" s="348">
        <v>0</v>
      </c>
      <c r="N134" s="349">
        <v>0</v>
      </c>
      <c r="O134" s="276"/>
      <c r="P134" s="277"/>
      <c r="Q134" s="277"/>
      <c r="R134" s="277"/>
      <c r="S134" s="278"/>
      <c r="V134"/>
    </row>
    <row r="135" spans="1:22" x14ac:dyDescent="0.25">
      <c r="A135" s="9"/>
      <c r="B135" s="64" t="s">
        <v>631</v>
      </c>
      <c r="C135" s="348">
        <v>0</v>
      </c>
      <c r="D135" s="349">
        <v>0</v>
      </c>
      <c r="E135" s="276"/>
      <c r="F135" s="277"/>
      <c r="G135" s="277"/>
      <c r="H135" s="277"/>
      <c r="I135" s="278"/>
      <c r="J135" s="670"/>
      <c r="K135" s="9"/>
      <c r="L135" s="64" t="s">
        <v>631</v>
      </c>
      <c r="M135" s="348">
        <v>0</v>
      </c>
      <c r="N135" s="349">
        <v>0</v>
      </c>
      <c r="O135" s="276"/>
      <c r="P135" s="277"/>
      <c r="Q135" s="277"/>
      <c r="R135" s="277"/>
      <c r="S135" s="278"/>
      <c r="V135"/>
    </row>
    <row r="136" spans="1:22" x14ac:dyDescent="0.25">
      <c r="A136" s="9"/>
      <c r="B136" s="64" t="s">
        <v>632</v>
      </c>
      <c r="C136" s="348">
        <v>0</v>
      </c>
      <c r="D136" s="349">
        <v>0</v>
      </c>
      <c r="E136" s="276"/>
      <c r="F136" s="277"/>
      <c r="G136" s="277"/>
      <c r="H136" s="277"/>
      <c r="I136" s="278"/>
      <c r="J136" s="670"/>
      <c r="K136" s="9"/>
      <c r="L136" s="64" t="s">
        <v>632</v>
      </c>
      <c r="M136" s="348">
        <v>0</v>
      </c>
      <c r="N136" s="349">
        <v>0</v>
      </c>
      <c r="O136" s="276"/>
      <c r="P136" s="277"/>
      <c r="Q136" s="277"/>
      <c r="R136" s="277"/>
      <c r="S136" s="278"/>
      <c r="V136"/>
    </row>
    <row r="137" spans="1:22" x14ac:dyDescent="0.25">
      <c r="A137" s="9"/>
      <c r="B137" s="64" t="s">
        <v>633</v>
      </c>
      <c r="C137" s="348">
        <v>0</v>
      </c>
      <c r="D137" s="349">
        <v>0</v>
      </c>
      <c r="E137" s="276"/>
      <c r="F137" s="277"/>
      <c r="G137" s="277"/>
      <c r="H137" s="277"/>
      <c r="I137" s="278"/>
      <c r="J137" s="670"/>
      <c r="K137" s="9"/>
      <c r="L137" s="64" t="s">
        <v>633</v>
      </c>
      <c r="M137" s="348">
        <v>0</v>
      </c>
      <c r="N137" s="349">
        <v>0</v>
      </c>
      <c r="O137" s="276"/>
      <c r="P137" s="277"/>
      <c r="Q137" s="277"/>
      <c r="R137" s="277"/>
      <c r="S137" s="278"/>
      <c r="V137"/>
    </row>
    <row r="138" spans="1:22" x14ac:dyDescent="0.25">
      <c r="A138" s="9"/>
      <c r="B138" s="64" t="s">
        <v>634</v>
      </c>
      <c r="C138" s="348">
        <v>0</v>
      </c>
      <c r="D138" s="349">
        <v>0</v>
      </c>
      <c r="E138" s="276"/>
      <c r="F138" s="277"/>
      <c r="G138" s="277"/>
      <c r="H138" s="277"/>
      <c r="I138" s="278"/>
      <c r="J138" s="670"/>
      <c r="K138" s="9"/>
      <c r="L138" s="64" t="s">
        <v>634</v>
      </c>
      <c r="M138" s="348">
        <v>0</v>
      </c>
      <c r="N138" s="349">
        <v>0</v>
      </c>
      <c r="O138" s="276"/>
      <c r="P138" s="277"/>
      <c r="Q138" s="277"/>
      <c r="R138" s="277"/>
      <c r="S138" s="278"/>
      <c r="V138"/>
    </row>
    <row r="139" spans="1:22" x14ac:dyDescent="0.25">
      <c r="A139" s="9"/>
      <c r="B139" s="64" t="s">
        <v>635</v>
      </c>
      <c r="C139" s="348">
        <v>0</v>
      </c>
      <c r="D139" s="349">
        <v>0</v>
      </c>
      <c r="E139" s="276"/>
      <c r="F139" s="277"/>
      <c r="G139" s="277"/>
      <c r="H139" s="277"/>
      <c r="I139" s="278"/>
      <c r="J139" s="670"/>
      <c r="K139" s="9"/>
      <c r="L139" s="64" t="s">
        <v>635</v>
      </c>
      <c r="M139" s="348">
        <v>0</v>
      </c>
      <c r="N139" s="349">
        <v>0</v>
      </c>
      <c r="O139" s="276"/>
      <c r="P139" s="277"/>
      <c r="Q139" s="277"/>
      <c r="R139" s="277"/>
      <c r="S139" s="278"/>
      <c r="V139"/>
    </row>
    <row r="140" spans="1:22" x14ac:dyDescent="0.25">
      <c r="A140" s="9"/>
      <c r="B140" s="64" t="s">
        <v>636</v>
      </c>
      <c r="C140" s="348">
        <v>0</v>
      </c>
      <c r="D140" s="349">
        <v>0</v>
      </c>
      <c r="E140" s="276"/>
      <c r="F140" s="277"/>
      <c r="G140" s="277"/>
      <c r="H140" s="277"/>
      <c r="I140" s="278"/>
      <c r="J140" s="670"/>
      <c r="K140" s="9"/>
      <c r="L140" s="64" t="s">
        <v>636</v>
      </c>
      <c r="M140" s="348">
        <v>0</v>
      </c>
      <c r="N140" s="349">
        <v>0</v>
      </c>
      <c r="O140" s="276"/>
      <c r="P140" s="277"/>
      <c r="Q140" s="277"/>
      <c r="R140" s="277"/>
      <c r="S140" s="278"/>
      <c r="V140"/>
    </row>
    <row r="141" spans="1:22" x14ac:dyDescent="0.25">
      <c r="A141" s="9"/>
      <c r="B141" s="64" t="s">
        <v>637</v>
      </c>
      <c r="C141" s="348">
        <v>0</v>
      </c>
      <c r="D141" s="349">
        <v>0</v>
      </c>
      <c r="E141" s="276"/>
      <c r="F141" s="277"/>
      <c r="G141" s="277"/>
      <c r="H141" s="277"/>
      <c r="I141" s="278"/>
      <c r="J141" s="670"/>
      <c r="K141" s="9"/>
      <c r="L141" s="64" t="s">
        <v>637</v>
      </c>
      <c r="M141" s="348">
        <v>0</v>
      </c>
      <c r="N141" s="349">
        <v>0</v>
      </c>
      <c r="O141" s="276"/>
      <c r="P141" s="277"/>
      <c r="Q141" s="277"/>
      <c r="R141" s="277"/>
      <c r="S141" s="278"/>
      <c r="V141"/>
    </row>
    <row r="142" spans="1:22" x14ac:dyDescent="0.25">
      <c r="A142" s="9"/>
      <c r="B142" s="64" t="s">
        <v>638</v>
      </c>
      <c r="C142" s="348">
        <v>0</v>
      </c>
      <c r="D142" s="349">
        <v>0</v>
      </c>
      <c r="E142" s="276"/>
      <c r="F142" s="277"/>
      <c r="G142" s="277"/>
      <c r="H142" s="277"/>
      <c r="I142" s="278"/>
      <c r="J142" s="670"/>
      <c r="K142" s="9"/>
      <c r="L142" s="64" t="s">
        <v>638</v>
      </c>
      <c r="M142" s="348">
        <v>0</v>
      </c>
      <c r="N142" s="349">
        <v>0</v>
      </c>
      <c r="O142" s="276"/>
      <c r="P142" s="277"/>
      <c r="Q142" s="277"/>
      <c r="R142" s="277"/>
      <c r="S142" s="278"/>
      <c r="V142"/>
    </row>
    <row r="143" spans="1:22" x14ac:dyDescent="0.25">
      <c r="A143" s="9"/>
      <c r="B143" s="64" t="s">
        <v>639</v>
      </c>
      <c r="C143" s="348">
        <v>0</v>
      </c>
      <c r="D143" s="349">
        <v>0</v>
      </c>
      <c r="E143" s="276"/>
      <c r="F143" s="277"/>
      <c r="G143" s="277"/>
      <c r="H143" s="277"/>
      <c r="I143" s="278"/>
      <c r="J143" s="670"/>
      <c r="K143" s="9"/>
      <c r="L143" s="64" t="s">
        <v>639</v>
      </c>
      <c r="M143" s="348">
        <v>0</v>
      </c>
      <c r="N143" s="349">
        <v>0</v>
      </c>
      <c r="O143" s="276"/>
      <c r="P143" s="277"/>
      <c r="Q143" s="277"/>
      <c r="R143" s="277"/>
      <c r="S143" s="278"/>
      <c r="V143"/>
    </row>
    <row r="144" spans="1:22" x14ac:dyDescent="0.25">
      <c r="A144" s="9"/>
      <c r="B144" s="64" t="s">
        <v>640</v>
      </c>
      <c r="C144" s="348">
        <v>0</v>
      </c>
      <c r="D144" s="349">
        <v>0</v>
      </c>
      <c r="E144" s="276"/>
      <c r="F144" s="277"/>
      <c r="G144" s="277"/>
      <c r="H144" s="277"/>
      <c r="I144" s="278"/>
      <c r="J144" s="670"/>
      <c r="K144" s="9"/>
      <c r="L144" s="64" t="s">
        <v>640</v>
      </c>
      <c r="M144" s="348">
        <v>0</v>
      </c>
      <c r="N144" s="349">
        <v>0</v>
      </c>
      <c r="O144" s="276"/>
      <c r="P144" s="277"/>
      <c r="Q144" s="277"/>
      <c r="R144" s="277"/>
      <c r="S144" s="278"/>
      <c r="V144"/>
    </row>
    <row r="145" spans="1:22" x14ac:dyDescent="0.25">
      <c r="A145" s="9"/>
      <c r="B145" s="64" t="s">
        <v>641</v>
      </c>
      <c r="C145" s="348">
        <v>0</v>
      </c>
      <c r="D145" s="349">
        <v>0</v>
      </c>
      <c r="E145" s="276"/>
      <c r="F145" s="277"/>
      <c r="G145" s="277"/>
      <c r="H145" s="277"/>
      <c r="I145" s="278"/>
      <c r="J145" s="670"/>
      <c r="K145" s="9"/>
      <c r="L145" s="64" t="s">
        <v>641</v>
      </c>
      <c r="M145" s="348">
        <v>0</v>
      </c>
      <c r="N145" s="349">
        <v>0</v>
      </c>
      <c r="O145" s="276"/>
      <c r="P145" s="277"/>
      <c r="Q145" s="277"/>
      <c r="R145" s="277"/>
      <c r="S145" s="278"/>
      <c r="V145"/>
    </row>
    <row r="146" spans="1:22" x14ac:dyDescent="0.25">
      <c r="A146" s="9"/>
      <c r="B146" s="64" t="s">
        <v>642</v>
      </c>
      <c r="C146" s="348">
        <v>0</v>
      </c>
      <c r="D146" s="349">
        <v>0</v>
      </c>
      <c r="E146" s="276"/>
      <c r="F146" s="277"/>
      <c r="G146" s="277"/>
      <c r="H146" s="277"/>
      <c r="I146" s="278"/>
      <c r="J146" s="670"/>
      <c r="K146" s="9"/>
      <c r="L146" s="64" t="s">
        <v>642</v>
      </c>
      <c r="M146" s="348">
        <v>0</v>
      </c>
      <c r="N146" s="349">
        <v>0</v>
      </c>
      <c r="O146" s="276"/>
      <c r="P146" s="277"/>
      <c r="Q146" s="277"/>
      <c r="R146" s="277"/>
      <c r="S146" s="278"/>
      <c r="V146"/>
    </row>
    <row r="147" spans="1:22" x14ac:dyDescent="0.25">
      <c r="A147" s="9"/>
      <c r="B147" s="64" t="s">
        <v>643</v>
      </c>
      <c r="C147" s="348">
        <v>0</v>
      </c>
      <c r="D147" s="349">
        <v>0</v>
      </c>
      <c r="E147" s="276"/>
      <c r="F147" s="277"/>
      <c r="G147" s="277"/>
      <c r="H147" s="277"/>
      <c r="I147" s="278"/>
      <c r="J147" s="670"/>
      <c r="K147" s="9"/>
      <c r="L147" s="64" t="s">
        <v>643</v>
      </c>
      <c r="M147" s="348">
        <v>0</v>
      </c>
      <c r="N147" s="349">
        <v>0</v>
      </c>
      <c r="O147" s="276"/>
      <c r="P147" s="277"/>
      <c r="Q147" s="277"/>
      <c r="R147" s="277"/>
      <c r="S147" s="278"/>
      <c r="V147"/>
    </row>
    <row r="148" spans="1:22" x14ac:dyDescent="0.25">
      <c r="A148" s="9"/>
      <c r="B148" s="64" t="s">
        <v>644</v>
      </c>
      <c r="C148" s="348">
        <v>0</v>
      </c>
      <c r="D148" s="349">
        <v>0</v>
      </c>
      <c r="E148" s="276"/>
      <c r="F148" s="277"/>
      <c r="G148" s="277"/>
      <c r="H148" s="277"/>
      <c r="I148" s="278"/>
      <c r="J148" s="670"/>
      <c r="K148" s="9"/>
      <c r="L148" s="64" t="s">
        <v>644</v>
      </c>
      <c r="M148" s="348">
        <v>0</v>
      </c>
      <c r="N148" s="349">
        <v>0</v>
      </c>
      <c r="O148" s="276"/>
      <c r="P148" s="277"/>
      <c r="Q148" s="277"/>
      <c r="R148" s="277"/>
      <c r="S148" s="278"/>
      <c r="V148"/>
    </row>
    <row r="149" spans="1:22" x14ac:dyDescent="0.25">
      <c r="A149" s="9"/>
      <c r="B149" s="64" t="s">
        <v>645</v>
      </c>
      <c r="C149" s="348">
        <v>0</v>
      </c>
      <c r="D149" s="349">
        <v>0</v>
      </c>
      <c r="E149" s="276"/>
      <c r="F149" s="277"/>
      <c r="G149" s="277"/>
      <c r="H149" s="277"/>
      <c r="I149" s="278"/>
      <c r="J149" s="670"/>
      <c r="K149" s="9"/>
      <c r="L149" s="64" t="s">
        <v>645</v>
      </c>
      <c r="M149" s="348">
        <v>0</v>
      </c>
      <c r="N149" s="349">
        <v>0</v>
      </c>
      <c r="O149" s="276"/>
      <c r="P149" s="277"/>
      <c r="Q149" s="277"/>
      <c r="R149" s="277"/>
      <c r="S149" s="278"/>
      <c r="V149"/>
    </row>
    <row r="150" spans="1:22" x14ac:dyDescent="0.25">
      <c r="A150" s="9"/>
      <c r="B150" s="64" t="s">
        <v>646</v>
      </c>
      <c r="C150" s="348">
        <v>0</v>
      </c>
      <c r="D150" s="349">
        <v>0</v>
      </c>
      <c r="E150" s="276"/>
      <c r="F150" s="277"/>
      <c r="G150" s="277"/>
      <c r="H150" s="277"/>
      <c r="I150" s="278"/>
      <c r="J150" s="670"/>
      <c r="K150" s="9"/>
      <c r="L150" s="64" t="s">
        <v>646</v>
      </c>
      <c r="M150" s="348">
        <v>0</v>
      </c>
      <c r="N150" s="349">
        <v>0</v>
      </c>
      <c r="O150" s="276"/>
      <c r="P150" s="277"/>
      <c r="Q150" s="277"/>
      <c r="R150" s="277"/>
      <c r="S150" s="278"/>
      <c r="V150"/>
    </row>
    <row r="151" spans="1:22" x14ac:dyDescent="0.25">
      <c r="A151" s="9"/>
      <c r="B151" s="64" t="s">
        <v>647</v>
      </c>
      <c r="C151" s="348">
        <v>0</v>
      </c>
      <c r="D151" s="349">
        <v>0</v>
      </c>
      <c r="E151" s="276"/>
      <c r="F151" s="277"/>
      <c r="G151" s="277"/>
      <c r="H151" s="277"/>
      <c r="I151" s="278"/>
      <c r="J151" s="670"/>
      <c r="K151" s="9"/>
      <c r="L151" s="64" t="s">
        <v>647</v>
      </c>
      <c r="M151" s="348">
        <v>0</v>
      </c>
      <c r="N151" s="349">
        <v>0</v>
      </c>
      <c r="O151" s="276"/>
      <c r="P151" s="277"/>
      <c r="Q151" s="277"/>
      <c r="R151" s="277"/>
      <c r="S151" s="278"/>
      <c r="V151"/>
    </row>
    <row r="152" spans="1:22" x14ac:dyDescent="0.25">
      <c r="A152" s="9"/>
      <c r="B152" s="64" t="s">
        <v>648</v>
      </c>
      <c r="C152" s="348">
        <v>0</v>
      </c>
      <c r="D152" s="349">
        <v>0</v>
      </c>
      <c r="E152" s="276"/>
      <c r="F152" s="277"/>
      <c r="G152" s="277"/>
      <c r="H152" s="277"/>
      <c r="I152" s="278"/>
      <c r="J152" s="670"/>
      <c r="K152" s="9"/>
      <c r="L152" s="64" t="s">
        <v>648</v>
      </c>
      <c r="M152" s="348">
        <v>0</v>
      </c>
      <c r="N152" s="349">
        <v>0</v>
      </c>
      <c r="O152" s="276"/>
      <c r="P152" s="277"/>
      <c r="Q152" s="277"/>
      <c r="R152" s="277"/>
      <c r="S152" s="278"/>
      <c r="V152"/>
    </row>
    <row r="153" spans="1:22" x14ac:dyDescent="0.25">
      <c r="A153" s="9"/>
      <c r="B153" s="64" t="s">
        <v>649</v>
      </c>
      <c r="C153" s="348">
        <v>0</v>
      </c>
      <c r="D153" s="349">
        <v>0</v>
      </c>
      <c r="E153" s="276"/>
      <c r="F153" s="277"/>
      <c r="G153" s="277"/>
      <c r="H153" s="277"/>
      <c r="I153" s="278"/>
      <c r="J153" s="670"/>
      <c r="K153" s="9"/>
      <c r="L153" s="64" t="s">
        <v>649</v>
      </c>
      <c r="M153" s="348">
        <v>0</v>
      </c>
      <c r="N153" s="349">
        <v>0</v>
      </c>
      <c r="O153" s="276"/>
      <c r="P153" s="277"/>
      <c r="Q153" s="277"/>
      <c r="R153" s="277"/>
      <c r="S153" s="278"/>
      <c r="V153"/>
    </row>
    <row r="154" spans="1:22" x14ac:dyDescent="0.25">
      <c r="A154" s="9"/>
      <c r="B154" s="64" t="s">
        <v>650</v>
      </c>
      <c r="C154" s="348">
        <v>0</v>
      </c>
      <c r="D154" s="349">
        <v>0</v>
      </c>
      <c r="E154" s="276"/>
      <c r="F154" s="277"/>
      <c r="G154" s="277"/>
      <c r="H154" s="277"/>
      <c r="I154" s="278"/>
      <c r="J154" s="670"/>
      <c r="K154" s="9"/>
      <c r="L154" s="64" t="s">
        <v>650</v>
      </c>
      <c r="M154" s="348">
        <v>0</v>
      </c>
      <c r="N154" s="349">
        <v>0</v>
      </c>
      <c r="O154" s="276"/>
      <c r="P154" s="277"/>
      <c r="Q154" s="277"/>
      <c r="R154" s="277"/>
      <c r="S154" s="278"/>
      <c r="V154"/>
    </row>
    <row r="155" spans="1:22" x14ac:dyDescent="0.25">
      <c r="A155" s="9"/>
      <c r="B155" s="64" t="s">
        <v>651</v>
      </c>
      <c r="C155" s="348">
        <v>0</v>
      </c>
      <c r="D155" s="349">
        <v>0</v>
      </c>
      <c r="E155" s="276"/>
      <c r="F155" s="277"/>
      <c r="G155" s="277"/>
      <c r="H155" s="277"/>
      <c r="I155" s="278"/>
      <c r="J155" s="670"/>
      <c r="K155" s="9"/>
      <c r="L155" s="64" t="s">
        <v>651</v>
      </c>
      <c r="M155" s="348">
        <v>0</v>
      </c>
      <c r="N155" s="349">
        <v>0</v>
      </c>
      <c r="O155" s="276"/>
      <c r="P155" s="277"/>
      <c r="Q155" s="277"/>
      <c r="R155" s="277"/>
      <c r="S155" s="278"/>
      <c r="V155"/>
    </row>
    <row r="156" spans="1:22" x14ac:dyDescent="0.25">
      <c r="A156" s="9"/>
      <c r="B156" s="64" t="s">
        <v>652</v>
      </c>
      <c r="C156" s="348">
        <v>0</v>
      </c>
      <c r="D156" s="349">
        <v>0</v>
      </c>
      <c r="E156" s="276"/>
      <c r="F156" s="277"/>
      <c r="G156" s="277"/>
      <c r="H156" s="277"/>
      <c r="I156" s="278"/>
      <c r="J156" s="670"/>
      <c r="K156" s="9"/>
      <c r="L156" s="64" t="s">
        <v>652</v>
      </c>
      <c r="M156" s="348">
        <v>0</v>
      </c>
      <c r="N156" s="349">
        <v>0</v>
      </c>
      <c r="O156" s="276"/>
      <c r="P156" s="277"/>
      <c r="Q156" s="277"/>
      <c r="R156" s="277"/>
      <c r="S156" s="278"/>
      <c r="V156"/>
    </row>
    <row r="157" spans="1:22" x14ac:dyDescent="0.25">
      <c r="A157" s="9"/>
      <c r="B157" s="64" t="s">
        <v>653</v>
      </c>
      <c r="C157" s="348">
        <v>0</v>
      </c>
      <c r="D157" s="349">
        <v>0</v>
      </c>
      <c r="E157" s="276"/>
      <c r="F157" s="277"/>
      <c r="G157" s="277"/>
      <c r="H157" s="277"/>
      <c r="I157" s="278"/>
      <c r="J157" s="670"/>
      <c r="K157" s="9"/>
      <c r="L157" s="64" t="s">
        <v>653</v>
      </c>
      <c r="M157" s="348">
        <v>0</v>
      </c>
      <c r="N157" s="349">
        <v>0</v>
      </c>
      <c r="O157" s="276"/>
      <c r="P157" s="277"/>
      <c r="Q157" s="277"/>
      <c r="R157" s="277"/>
      <c r="S157" s="278"/>
      <c r="V157"/>
    </row>
    <row r="158" spans="1:22" x14ac:dyDescent="0.25">
      <c r="A158" s="9"/>
      <c r="B158" s="64" t="s">
        <v>654</v>
      </c>
      <c r="C158" s="348">
        <v>0</v>
      </c>
      <c r="D158" s="349">
        <v>0</v>
      </c>
      <c r="E158" s="276"/>
      <c r="F158" s="277"/>
      <c r="G158" s="277"/>
      <c r="H158" s="277"/>
      <c r="I158" s="278"/>
      <c r="J158" s="670"/>
      <c r="K158" s="9"/>
      <c r="L158" s="64" t="s">
        <v>654</v>
      </c>
      <c r="M158" s="348">
        <v>0</v>
      </c>
      <c r="N158" s="349">
        <v>0</v>
      </c>
      <c r="O158" s="276"/>
      <c r="P158" s="277"/>
      <c r="Q158" s="277"/>
      <c r="R158" s="277"/>
      <c r="S158" s="278"/>
      <c r="V158"/>
    </row>
    <row r="159" spans="1:22" x14ac:dyDescent="0.25">
      <c r="A159" s="9"/>
      <c r="B159" s="64" t="s">
        <v>655</v>
      </c>
      <c r="C159" s="348">
        <v>0</v>
      </c>
      <c r="D159" s="349">
        <v>0</v>
      </c>
      <c r="E159" s="276"/>
      <c r="F159" s="277"/>
      <c r="G159" s="277"/>
      <c r="H159" s="277"/>
      <c r="I159" s="278"/>
      <c r="J159" s="670"/>
      <c r="K159" s="9"/>
      <c r="L159" s="64" t="s">
        <v>655</v>
      </c>
      <c r="M159" s="348">
        <v>0</v>
      </c>
      <c r="N159" s="349">
        <v>0</v>
      </c>
      <c r="O159" s="276"/>
      <c r="P159" s="277"/>
      <c r="Q159" s="277"/>
      <c r="R159" s="277"/>
      <c r="S159" s="278"/>
      <c r="V159"/>
    </row>
    <row r="160" spans="1:22" x14ac:dyDescent="0.25">
      <c r="A160" s="9"/>
      <c r="B160" s="64" t="s">
        <v>656</v>
      </c>
      <c r="C160" s="348">
        <v>0</v>
      </c>
      <c r="D160" s="349">
        <v>0</v>
      </c>
      <c r="E160" s="276"/>
      <c r="F160" s="277"/>
      <c r="G160" s="277"/>
      <c r="H160" s="277"/>
      <c r="I160" s="278"/>
      <c r="J160" s="670"/>
      <c r="K160" s="9"/>
      <c r="L160" s="64" t="s">
        <v>656</v>
      </c>
      <c r="M160" s="348">
        <v>0</v>
      </c>
      <c r="N160" s="349">
        <v>0</v>
      </c>
      <c r="O160" s="276"/>
      <c r="P160" s="277"/>
      <c r="Q160" s="277"/>
      <c r="R160" s="277"/>
      <c r="S160" s="278"/>
      <c r="V160"/>
    </row>
    <row r="161" spans="1:22" x14ac:dyDescent="0.25">
      <c r="A161" s="9"/>
      <c r="B161" s="64" t="s">
        <v>657</v>
      </c>
      <c r="C161" s="348">
        <v>0</v>
      </c>
      <c r="D161" s="349">
        <v>0</v>
      </c>
      <c r="E161" s="276"/>
      <c r="F161" s="277"/>
      <c r="G161" s="277"/>
      <c r="H161" s="277"/>
      <c r="I161" s="278"/>
      <c r="J161" s="670"/>
      <c r="K161" s="9"/>
      <c r="L161" s="64" t="s">
        <v>657</v>
      </c>
      <c r="M161" s="348">
        <v>0</v>
      </c>
      <c r="N161" s="349">
        <v>0</v>
      </c>
      <c r="O161" s="276"/>
      <c r="P161" s="277"/>
      <c r="Q161" s="277"/>
      <c r="R161" s="277"/>
      <c r="S161" s="278"/>
      <c r="V161"/>
    </row>
    <row r="162" spans="1:22" x14ac:dyDescent="0.25">
      <c r="A162" s="9"/>
      <c r="B162" s="64" t="s">
        <v>658</v>
      </c>
      <c r="C162" s="348">
        <v>0</v>
      </c>
      <c r="D162" s="349">
        <v>0</v>
      </c>
      <c r="E162" s="276"/>
      <c r="F162" s="277"/>
      <c r="G162" s="277"/>
      <c r="H162" s="277"/>
      <c r="I162" s="278"/>
      <c r="J162" s="670"/>
      <c r="K162" s="9"/>
      <c r="L162" s="64" t="s">
        <v>658</v>
      </c>
      <c r="M162" s="348">
        <v>0</v>
      </c>
      <c r="N162" s="349">
        <v>0</v>
      </c>
      <c r="O162" s="276"/>
      <c r="P162" s="277"/>
      <c r="Q162" s="277"/>
      <c r="R162" s="277"/>
      <c r="S162" s="278"/>
      <c r="V162"/>
    </row>
    <row r="163" spans="1:22" x14ac:dyDescent="0.25">
      <c r="A163" s="9"/>
      <c r="B163" s="64" t="s">
        <v>659</v>
      </c>
      <c r="C163" s="348">
        <v>0</v>
      </c>
      <c r="D163" s="349">
        <v>0</v>
      </c>
      <c r="E163" s="276"/>
      <c r="F163" s="277"/>
      <c r="G163" s="277"/>
      <c r="H163" s="277"/>
      <c r="I163" s="278"/>
      <c r="J163" s="670"/>
      <c r="K163" s="9"/>
      <c r="L163" s="64" t="s">
        <v>659</v>
      </c>
      <c r="M163" s="348">
        <v>0</v>
      </c>
      <c r="N163" s="349">
        <v>0</v>
      </c>
      <c r="O163" s="276"/>
      <c r="P163" s="277"/>
      <c r="Q163" s="277"/>
      <c r="R163" s="277"/>
      <c r="S163" s="278"/>
      <c r="V163"/>
    </row>
    <row r="164" spans="1:22" x14ac:dyDescent="0.25">
      <c r="A164" s="9"/>
      <c r="B164" s="64" t="s">
        <v>660</v>
      </c>
      <c r="C164" s="348">
        <v>0</v>
      </c>
      <c r="D164" s="349">
        <v>0</v>
      </c>
      <c r="E164" s="276"/>
      <c r="F164" s="277"/>
      <c r="G164" s="277"/>
      <c r="H164" s="277"/>
      <c r="I164" s="278"/>
      <c r="J164" s="670"/>
      <c r="K164" s="9"/>
      <c r="L164" s="64" t="s">
        <v>660</v>
      </c>
      <c r="M164" s="348">
        <v>0</v>
      </c>
      <c r="N164" s="349">
        <v>0</v>
      </c>
      <c r="O164" s="276"/>
      <c r="P164" s="277"/>
      <c r="Q164" s="277"/>
      <c r="R164" s="277"/>
      <c r="S164" s="278"/>
      <c r="V164"/>
    </row>
    <row r="165" spans="1:22" x14ac:dyDescent="0.25">
      <c r="A165" s="9"/>
      <c r="B165" s="64" t="s">
        <v>661</v>
      </c>
      <c r="C165" s="348">
        <v>0</v>
      </c>
      <c r="D165" s="349">
        <v>0</v>
      </c>
      <c r="E165" s="276"/>
      <c r="F165" s="277"/>
      <c r="G165" s="277"/>
      <c r="H165" s="277"/>
      <c r="I165" s="278"/>
      <c r="J165" s="670"/>
      <c r="K165" s="9"/>
      <c r="L165" s="64" t="s">
        <v>661</v>
      </c>
      <c r="M165" s="348">
        <v>0</v>
      </c>
      <c r="N165" s="349">
        <v>0</v>
      </c>
      <c r="O165" s="276"/>
      <c r="P165" s="277"/>
      <c r="Q165" s="277"/>
      <c r="R165" s="277"/>
      <c r="S165" s="278"/>
      <c r="V165"/>
    </row>
    <row r="166" spans="1:22" x14ac:dyDescent="0.25">
      <c r="A166" s="9"/>
      <c r="B166" s="64" t="s">
        <v>662</v>
      </c>
      <c r="C166" s="348">
        <v>0</v>
      </c>
      <c r="D166" s="349">
        <v>0</v>
      </c>
      <c r="E166" s="276"/>
      <c r="F166" s="277"/>
      <c r="G166" s="277"/>
      <c r="H166" s="277"/>
      <c r="I166" s="278"/>
      <c r="J166" s="670"/>
      <c r="K166" s="9"/>
      <c r="L166" s="64" t="s">
        <v>662</v>
      </c>
      <c r="M166" s="348">
        <v>0</v>
      </c>
      <c r="N166" s="349">
        <v>0</v>
      </c>
      <c r="O166" s="276"/>
      <c r="P166" s="277"/>
      <c r="Q166" s="277"/>
      <c r="R166" s="277"/>
      <c r="S166" s="278"/>
      <c r="V166"/>
    </row>
    <row r="167" spans="1:22" x14ac:dyDescent="0.25">
      <c r="A167" s="9"/>
      <c r="B167" s="64" t="s">
        <v>663</v>
      </c>
      <c r="C167" s="348">
        <v>0</v>
      </c>
      <c r="D167" s="349">
        <v>0</v>
      </c>
      <c r="E167" s="276"/>
      <c r="F167" s="277"/>
      <c r="G167" s="277"/>
      <c r="H167" s="277"/>
      <c r="I167" s="278"/>
      <c r="J167" s="670"/>
      <c r="K167" s="9"/>
      <c r="L167" s="64" t="s">
        <v>663</v>
      </c>
      <c r="M167" s="348">
        <v>0</v>
      </c>
      <c r="N167" s="349">
        <v>0</v>
      </c>
      <c r="O167" s="276"/>
      <c r="P167" s="277"/>
      <c r="Q167" s="277"/>
      <c r="R167" s="277"/>
      <c r="S167" s="278"/>
      <c r="V167"/>
    </row>
    <row r="168" spans="1:22" x14ac:dyDescent="0.25">
      <c r="A168" s="9"/>
      <c r="B168" s="64" t="s">
        <v>664</v>
      </c>
      <c r="C168" s="348">
        <v>0</v>
      </c>
      <c r="D168" s="349">
        <v>0</v>
      </c>
      <c r="E168" s="276"/>
      <c r="F168" s="277"/>
      <c r="G168" s="277"/>
      <c r="H168" s="277"/>
      <c r="I168" s="278"/>
      <c r="J168" s="670"/>
      <c r="K168" s="9"/>
      <c r="L168" s="64" t="s">
        <v>664</v>
      </c>
      <c r="M168" s="348">
        <v>0</v>
      </c>
      <c r="N168" s="349">
        <v>0</v>
      </c>
      <c r="O168" s="276"/>
      <c r="P168" s="277"/>
      <c r="Q168" s="277"/>
      <c r="R168" s="277"/>
      <c r="S168" s="278"/>
      <c r="V168"/>
    </row>
    <row r="169" spans="1:22" x14ac:dyDescent="0.25">
      <c r="A169" s="9"/>
      <c r="B169" s="64" t="s">
        <v>665</v>
      </c>
      <c r="C169" s="348">
        <v>0</v>
      </c>
      <c r="D169" s="349">
        <v>0</v>
      </c>
      <c r="E169" s="276"/>
      <c r="F169" s="277"/>
      <c r="G169" s="277"/>
      <c r="H169" s="277"/>
      <c r="I169" s="278"/>
      <c r="J169" s="670"/>
      <c r="K169" s="9"/>
      <c r="L169" s="64" t="s">
        <v>665</v>
      </c>
      <c r="M169" s="348">
        <v>0</v>
      </c>
      <c r="N169" s="349">
        <v>0</v>
      </c>
      <c r="O169" s="276"/>
      <c r="P169" s="277"/>
      <c r="Q169" s="277"/>
      <c r="R169" s="277"/>
      <c r="S169" s="278"/>
      <c r="V169"/>
    </row>
    <row r="170" spans="1:22" x14ac:dyDescent="0.25">
      <c r="A170" s="9"/>
      <c r="B170" s="64" t="s">
        <v>666</v>
      </c>
      <c r="C170" s="348">
        <v>0</v>
      </c>
      <c r="D170" s="349">
        <v>0</v>
      </c>
      <c r="E170" s="276"/>
      <c r="F170" s="277"/>
      <c r="G170" s="277"/>
      <c r="H170" s="277"/>
      <c r="I170" s="278"/>
      <c r="J170" s="670"/>
      <c r="K170" s="9"/>
      <c r="L170" s="64" t="s">
        <v>666</v>
      </c>
      <c r="M170" s="348">
        <v>0</v>
      </c>
      <c r="N170" s="349">
        <v>0</v>
      </c>
      <c r="O170" s="276"/>
      <c r="P170" s="277"/>
      <c r="Q170" s="277"/>
      <c r="R170" s="277"/>
      <c r="S170" s="278"/>
      <c r="V170"/>
    </row>
    <row r="171" spans="1:22" x14ac:dyDescent="0.25">
      <c r="A171" s="9"/>
      <c r="B171" s="64" t="s">
        <v>667</v>
      </c>
      <c r="C171" s="348">
        <v>0</v>
      </c>
      <c r="D171" s="349">
        <v>0</v>
      </c>
      <c r="E171" s="276"/>
      <c r="F171" s="277"/>
      <c r="G171" s="277"/>
      <c r="H171" s="277"/>
      <c r="I171" s="278"/>
      <c r="J171" s="670"/>
      <c r="K171" s="9"/>
      <c r="L171" s="64" t="s">
        <v>667</v>
      </c>
      <c r="M171" s="348">
        <v>0</v>
      </c>
      <c r="N171" s="349">
        <v>0</v>
      </c>
      <c r="O171" s="276"/>
      <c r="P171" s="277"/>
      <c r="Q171" s="277"/>
      <c r="R171" s="277"/>
      <c r="S171" s="278"/>
      <c r="V171"/>
    </row>
    <row r="172" spans="1:22" x14ac:dyDescent="0.25">
      <c r="A172" s="9"/>
      <c r="B172" s="64" t="s">
        <v>668</v>
      </c>
      <c r="C172" s="348">
        <v>0</v>
      </c>
      <c r="D172" s="349">
        <v>0</v>
      </c>
      <c r="E172" s="276"/>
      <c r="F172" s="277"/>
      <c r="G172" s="277"/>
      <c r="H172" s="277"/>
      <c r="I172" s="278"/>
      <c r="J172" s="670"/>
      <c r="K172" s="9"/>
      <c r="L172" s="64" t="s">
        <v>668</v>
      </c>
      <c r="M172" s="348">
        <v>0</v>
      </c>
      <c r="N172" s="349">
        <v>0</v>
      </c>
      <c r="O172" s="276"/>
      <c r="P172" s="277"/>
      <c r="Q172" s="277"/>
      <c r="R172" s="277"/>
      <c r="S172" s="278"/>
      <c r="V172"/>
    </row>
    <row r="173" spans="1:22" x14ac:dyDescent="0.25">
      <c r="A173" s="11"/>
      <c r="B173" s="65" t="s">
        <v>669</v>
      </c>
      <c r="C173" s="350">
        <v>0</v>
      </c>
      <c r="D173" s="346">
        <v>0</v>
      </c>
      <c r="E173" s="282"/>
      <c r="F173" s="283"/>
      <c r="G173" s="283"/>
      <c r="H173" s="283"/>
      <c r="I173" s="284"/>
      <c r="J173" s="670"/>
      <c r="K173" s="11"/>
      <c r="L173" s="65" t="s">
        <v>669</v>
      </c>
      <c r="M173" s="350">
        <v>0</v>
      </c>
      <c r="N173" s="346">
        <v>0</v>
      </c>
      <c r="O173" s="282"/>
      <c r="P173" s="283"/>
      <c r="Q173" s="283"/>
      <c r="R173" s="283"/>
      <c r="S173" s="284"/>
      <c r="V173"/>
    </row>
    <row r="174" spans="1:22" x14ac:dyDescent="0.25">
      <c r="L174" s="175"/>
      <c r="M174" s="175"/>
      <c r="N174" s="175"/>
      <c r="O174" s="175"/>
      <c r="P174" s="179"/>
      <c r="Q174" s="175"/>
      <c r="V174"/>
    </row>
    <row r="175" spans="1:22" x14ac:dyDescent="0.25">
      <c r="P175" s="179"/>
      <c r="V175"/>
    </row>
    <row r="176" spans="1:22" x14ac:dyDescent="0.25">
      <c r="A176" s="1220"/>
      <c r="B176" s="1221"/>
      <c r="C176" s="1222"/>
      <c r="D176" s="1222"/>
      <c r="E176" s="1222"/>
      <c r="F176" s="1222"/>
      <c r="G176" s="1222"/>
      <c r="H176" s="1222"/>
      <c r="I176" s="1222"/>
      <c r="O176" s="174"/>
      <c r="V176"/>
    </row>
    <row r="177" spans="1:22" x14ac:dyDescent="0.25">
      <c r="A177" s="1220"/>
      <c r="B177" s="1221"/>
      <c r="C177" s="1222"/>
      <c r="D177" s="1222"/>
      <c r="E177" s="1222"/>
      <c r="F177" s="1222"/>
      <c r="G177" s="1222"/>
      <c r="H177" s="1222"/>
      <c r="I177" s="1222"/>
      <c r="O177" s="174"/>
      <c r="V177"/>
    </row>
    <row r="178" spans="1:22" x14ac:dyDescent="0.25">
      <c r="A178" s="307"/>
      <c r="B178" s="1204"/>
      <c r="C178" s="1205"/>
      <c r="D178" s="1205"/>
      <c r="E178" s="1205"/>
      <c r="F178" s="1205"/>
      <c r="G178" s="1205"/>
      <c r="H178" s="1205"/>
      <c r="I178" s="1205"/>
      <c r="U178" s="174"/>
      <c r="V178"/>
    </row>
    <row r="179" spans="1:22" x14ac:dyDescent="0.25">
      <c r="A179" s="307"/>
      <c r="B179" s="1204"/>
      <c r="C179" s="1205"/>
      <c r="D179" s="1205"/>
      <c r="E179" s="1205"/>
      <c r="F179" s="1205"/>
      <c r="G179" s="1205"/>
      <c r="H179" s="1205"/>
      <c r="I179" s="1205"/>
      <c r="U179" s="174"/>
      <c r="V179"/>
    </row>
    <row r="180" spans="1:22" ht="28.5" customHeight="1" x14ac:dyDescent="0.25">
      <c r="A180" s="307"/>
      <c r="B180" s="1204"/>
      <c r="C180" s="1205"/>
      <c r="D180" s="1205"/>
      <c r="E180" s="1205"/>
      <c r="F180" s="1205"/>
      <c r="G180" s="1205"/>
      <c r="H180" s="1205"/>
      <c r="I180" s="1205"/>
      <c r="U180" s="174"/>
      <c r="V180"/>
    </row>
    <row r="181" spans="1:22" ht="28.5" customHeight="1" x14ac:dyDescent="0.25">
      <c r="A181" s="307"/>
      <c r="B181" s="1204"/>
      <c r="C181" s="1205"/>
      <c r="D181" s="1205"/>
      <c r="E181" s="1205"/>
      <c r="F181" s="1205"/>
      <c r="G181" s="1205"/>
      <c r="H181" s="1205"/>
      <c r="I181" s="1205"/>
      <c r="U181" s="174"/>
      <c r="V181"/>
    </row>
    <row r="182" spans="1:22" x14ac:dyDescent="0.25">
      <c r="A182" s="307"/>
      <c r="B182" s="1204"/>
      <c r="C182" s="1205"/>
      <c r="D182" s="1205"/>
      <c r="E182" s="1205"/>
      <c r="F182" s="1205"/>
      <c r="G182" s="1205"/>
      <c r="H182" s="1205"/>
      <c r="I182" s="1205"/>
      <c r="U182" s="174"/>
      <c r="V182"/>
    </row>
    <row r="183" spans="1:22" x14ac:dyDescent="0.25">
      <c r="A183" s="307"/>
      <c r="B183" s="307"/>
      <c r="C183" s="307"/>
      <c r="D183" s="307"/>
      <c r="E183" s="307"/>
      <c r="F183" s="307"/>
      <c r="G183" s="307"/>
      <c r="H183" s="307"/>
      <c r="I183" s="307"/>
      <c r="U183" s="174"/>
      <c r="V183"/>
    </row>
    <row r="184" spans="1:22" x14ac:dyDescent="0.25">
      <c r="A184" s="1212"/>
      <c r="B184" s="1207"/>
      <c r="C184" s="1208"/>
      <c r="D184" s="1208"/>
      <c r="E184" s="1208"/>
      <c r="F184" s="1208"/>
      <c r="G184" s="1208"/>
      <c r="H184" s="1208"/>
      <c r="I184" s="1208"/>
      <c r="U184" s="174"/>
      <c r="V184"/>
    </row>
    <row r="185" spans="1:22" x14ac:dyDescent="0.25">
      <c r="A185" s="1212"/>
      <c r="B185" s="1207"/>
      <c r="C185" s="1208"/>
      <c r="D185" s="1208"/>
      <c r="E185" s="1208"/>
      <c r="F185" s="1208"/>
      <c r="G185" s="1208"/>
      <c r="H185" s="1208"/>
      <c r="I185" s="1208"/>
      <c r="U185" s="174"/>
      <c r="V185"/>
    </row>
    <row r="186" spans="1:22" x14ac:dyDescent="0.25">
      <c r="A186" s="307"/>
      <c r="B186" s="1204"/>
      <c r="C186" s="1205"/>
      <c r="D186" s="1205"/>
      <c r="E186" s="1205"/>
      <c r="F186" s="1205"/>
      <c r="G186" s="1205"/>
      <c r="H186" s="1205"/>
      <c r="I186" s="1205"/>
      <c r="U186" s="174"/>
      <c r="V186"/>
    </row>
    <row r="187" spans="1:22" x14ac:dyDescent="0.25">
      <c r="A187" s="307"/>
      <c r="B187" s="1204"/>
      <c r="C187" s="1205"/>
      <c r="D187" s="1205"/>
      <c r="E187" s="1205"/>
      <c r="F187" s="1205"/>
      <c r="G187" s="1205"/>
      <c r="H187" s="1205"/>
      <c r="I187" s="1205"/>
      <c r="U187" s="174"/>
      <c r="V187"/>
    </row>
    <row r="188" spans="1:22" x14ac:dyDescent="0.25">
      <c r="A188" s="307"/>
      <c r="B188" s="1204"/>
      <c r="C188" s="1205"/>
      <c r="D188" s="1205"/>
      <c r="E188" s="1205"/>
      <c r="F188" s="1205"/>
      <c r="G188" s="1205"/>
      <c r="H188" s="1205"/>
      <c r="I188" s="1205"/>
    </row>
    <row r="189" spans="1:22" x14ac:dyDescent="0.25">
      <c r="A189" s="307"/>
      <c r="B189" s="1204"/>
      <c r="C189" s="1205"/>
      <c r="D189" s="1205"/>
      <c r="E189" s="1205"/>
      <c r="F189" s="1205"/>
      <c r="G189" s="1205"/>
      <c r="H189" s="1205"/>
      <c r="I189" s="1205"/>
    </row>
    <row r="190" spans="1:22" x14ac:dyDescent="0.25">
      <c r="A190" s="307"/>
      <c r="B190" s="1204"/>
      <c r="C190" s="1205"/>
      <c r="D190" s="1205"/>
      <c r="E190" s="1205"/>
      <c r="F190" s="1205"/>
      <c r="G190" s="1205"/>
      <c r="H190" s="1205"/>
      <c r="I190" s="1205"/>
    </row>
    <row r="191" spans="1:22" x14ac:dyDescent="0.25">
      <c r="A191" s="307"/>
      <c r="B191" s="1204"/>
      <c r="C191" s="1205"/>
      <c r="D191" s="1205"/>
      <c r="E191" s="1205"/>
      <c r="F191" s="1205"/>
      <c r="G191" s="1205"/>
      <c r="H191" s="1205"/>
      <c r="I191" s="1205"/>
    </row>
    <row r="192" spans="1:22" x14ac:dyDescent="0.25">
      <c r="A192" s="307"/>
      <c r="B192" s="1204"/>
      <c r="C192" s="1205"/>
      <c r="D192" s="1205"/>
      <c r="E192" s="1205"/>
      <c r="F192" s="1205"/>
      <c r="G192" s="1205"/>
      <c r="H192" s="1205"/>
      <c r="I192" s="1205"/>
    </row>
    <row r="193" spans="1:25" x14ac:dyDescent="0.25">
      <c r="A193" s="307"/>
      <c r="B193" s="1204"/>
      <c r="C193" s="1205"/>
      <c r="D193" s="1205"/>
      <c r="E193" s="1205"/>
      <c r="F193" s="1205"/>
      <c r="G193" s="1205"/>
      <c r="H193" s="1205"/>
      <c r="I193" s="1205"/>
    </row>
    <row r="194" spans="1:25" x14ac:dyDescent="0.25">
      <c r="A194" s="307"/>
      <c r="B194" s="1204"/>
      <c r="C194" s="1205"/>
      <c r="D194" s="1205"/>
      <c r="E194" s="1205"/>
      <c r="F194" s="1205"/>
      <c r="G194" s="1205"/>
      <c r="H194" s="1205"/>
      <c r="I194" s="1205"/>
    </row>
    <row r="195" spans="1:25" x14ac:dyDescent="0.25">
      <c r="R195" s="175"/>
      <c r="S195" s="175"/>
      <c r="T195" s="175"/>
      <c r="U195" s="175"/>
    </row>
    <row r="196" spans="1:25" s="46" customFormat="1" x14ac:dyDescent="0.25">
      <c r="A196"/>
      <c r="B196"/>
      <c r="C196"/>
      <c r="D196"/>
      <c r="E196"/>
      <c r="F196"/>
      <c r="G196"/>
      <c r="H196"/>
      <c r="I196"/>
      <c r="V196" s="179"/>
      <c r="W196"/>
      <c r="Y196"/>
    </row>
    <row r="197" spans="1:25" s="46" customFormat="1" x14ac:dyDescent="0.25">
      <c r="A197"/>
      <c r="B197"/>
      <c r="C197" s="174"/>
      <c r="D197" s="174"/>
      <c r="E197" s="174"/>
      <c r="F197" s="174"/>
      <c r="G197" s="174"/>
      <c r="H197" s="174"/>
      <c r="I197" s="174"/>
      <c r="V197" s="179"/>
      <c r="W197" s="175"/>
      <c r="Y197" s="175"/>
    </row>
    <row r="198" spans="1:25" x14ac:dyDescent="0.25">
      <c r="A198" s="46"/>
      <c r="B198" s="46"/>
      <c r="C198" s="46"/>
      <c r="D198" s="46"/>
      <c r="E198" s="46"/>
      <c r="F198" s="46"/>
      <c r="G198" s="46"/>
      <c r="H198" s="46"/>
      <c r="I198" s="46"/>
      <c r="K198" s="857"/>
      <c r="W198" s="46"/>
      <c r="Y198" s="46"/>
    </row>
    <row r="199" spans="1:25" x14ac:dyDescent="0.25">
      <c r="A199" s="46"/>
      <c r="B199" s="46"/>
      <c r="C199" s="46"/>
      <c r="D199" s="46"/>
      <c r="E199" s="46"/>
      <c r="F199" s="46"/>
      <c r="G199" s="46"/>
      <c r="H199" s="46"/>
      <c r="I199" s="46"/>
      <c r="W199" s="46"/>
      <c r="Y199" s="46"/>
    </row>
    <row r="200" spans="1:25" x14ac:dyDescent="0.25">
      <c r="C200" s="857"/>
    </row>
  </sheetData>
  <mergeCells count="6">
    <mergeCell ref="K1:L1"/>
    <mergeCell ref="M4:N4"/>
    <mergeCell ref="O4:S4"/>
    <mergeCell ref="A1:B1"/>
    <mergeCell ref="C4:D4"/>
    <mergeCell ref="E4:I4"/>
  </mergeCells>
  <phoneticPr fontId="33" type="noConversion"/>
  <conditionalFormatting sqref="C7">
    <cfRule type="expression" dxfId="121" priority="28">
      <formula>IF(AND(ISBLANK(A69)=FALSE,YEAR0-DATE(YEAR(YEAR1)-1, MONTH(YEAR1), DAY(YEAR1))&lt;&gt;0),1,0)</formula>
    </cfRule>
  </conditionalFormatting>
  <conditionalFormatting sqref="C9:C21">
    <cfRule type="expression" dxfId="120" priority="36">
      <formula>IF(YEAR1_TOGGLE=0,1,0)</formula>
    </cfRule>
  </conditionalFormatting>
  <conditionalFormatting sqref="C23 C26:C28 C31 C33:C173">
    <cfRule type="expression" dxfId="119" priority="56">
      <formula>IF(YEAR1_TOGGLE=0,1,0)</formula>
    </cfRule>
  </conditionalFormatting>
  <conditionalFormatting sqref="C7:D7">
    <cfRule type="expression" dxfId="118" priority="43">
      <formula>IF(YEAR1-DATE(YEAR(YEAR2)-1, MONTH(YEAR2), DAY(YEAR2))&lt;&gt;0,1,0)</formula>
    </cfRule>
  </conditionalFormatting>
  <conditionalFormatting sqref="C31:D173">
    <cfRule type="cellIs" dxfId="117" priority="72" operator="equal">
      <formula>0</formula>
    </cfRule>
  </conditionalFormatting>
  <conditionalFormatting sqref="C9:F11">
    <cfRule type="cellIs" dxfId="116" priority="37" operator="equal">
      <formula>0</formula>
    </cfRule>
  </conditionalFormatting>
  <conditionalFormatting sqref="C23:F23 C26:F28 C12:F21 C22:I22 C24:I25">
    <cfRule type="cellIs" dxfId="115" priority="57" operator="equal">
      <formula>0</formula>
    </cfRule>
  </conditionalFormatting>
  <conditionalFormatting sqref="C178:I182">
    <cfRule type="cellIs" dxfId="114" priority="74" operator="equal">
      <formula>"ERROR"</formula>
    </cfRule>
  </conditionalFormatting>
  <conditionalFormatting sqref="C186:I194">
    <cfRule type="cellIs" dxfId="113" priority="73" operator="equal">
      <formula>"WARNING"</formula>
    </cfRule>
    <cfRule type="cellIs" dxfId="112" priority="67" operator="equal">
      <formula>"Explained"</formula>
    </cfRule>
  </conditionalFormatting>
  <conditionalFormatting sqref="D9:D21">
    <cfRule type="expression" dxfId="111" priority="35">
      <formula>IF(YEAR2_TOGGLE=0,1,0)</formula>
    </cfRule>
  </conditionalFormatting>
  <conditionalFormatting sqref="D7:E7">
    <cfRule type="expression" dxfId="110" priority="42">
      <formula>IF(YEAR2-DATE(YEAR(YEAR3)-1, MONTH(YEAR3), DAY(YEAR3))&lt;&gt;0,1,0)</formula>
    </cfRule>
  </conditionalFormatting>
  <conditionalFormatting sqref="E9:E21">
    <cfRule type="expression" dxfId="109" priority="34">
      <formula>IF(YEAR3_TOGGLE=0,1,0)</formula>
    </cfRule>
  </conditionalFormatting>
  <conditionalFormatting sqref="E23 E26:E28">
    <cfRule type="expression" dxfId="108" priority="54">
      <formula>IF(YEAR3_TOGGLE=0,1,0)</formula>
    </cfRule>
  </conditionalFormatting>
  <conditionalFormatting sqref="E7:F7">
    <cfRule type="expression" dxfId="107" priority="41">
      <formula>IF(YEAR3-DATE(YEAR(YEAR4)-1, MONTH(YEAR4), DAY(YEAR4))&lt;&gt;0,1,0)</formula>
    </cfRule>
  </conditionalFormatting>
  <conditionalFormatting sqref="E21:F21 D23 D26:D28 D31 D33:D173">
    <cfRule type="expression" dxfId="106" priority="55">
      <formula>IF(YEAR2_TOGGLE=0,1,0)</formula>
    </cfRule>
  </conditionalFormatting>
  <conditionalFormatting sqref="F9:F21">
    <cfRule type="expression" dxfId="105" priority="33">
      <formula>IF(YEAR4_TOGGLE=0,1,0)</formula>
    </cfRule>
  </conditionalFormatting>
  <conditionalFormatting sqref="F23 F26:F28">
    <cfRule type="expression" dxfId="104" priority="53">
      <formula>IF(YEAR4_TOGGLE=0,1,0)</formula>
    </cfRule>
  </conditionalFormatting>
  <conditionalFormatting sqref="F7:G7">
    <cfRule type="expression" dxfId="103" priority="40">
      <formula>IF(YEAR4-DATE(YEAR(YEAR5)-1, MONTH(YEAR5), DAY(YEAR5))&lt;&gt;0,1,0)</formula>
    </cfRule>
  </conditionalFormatting>
  <conditionalFormatting sqref="G7:H7">
    <cfRule type="expression" dxfId="102" priority="39">
      <formula>IF(YEAR5-DATE(YEAR(YEAR6)-1, MONTH(YEAR6), DAY(YEAR6))&lt;&gt;0,1,0)</formula>
    </cfRule>
  </conditionalFormatting>
  <conditionalFormatting sqref="H7:I7">
    <cfRule type="expression" dxfId="101" priority="38">
      <formula>IF(YEAR6-DATE(YEAR(YEAR7)-1, MONTH(YEAR7), DAY(YEAR7))&lt;&gt;0,1,0)</formula>
    </cfRule>
  </conditionalFormatting>
  <conditionalFormatting sqref="M7">
    <cfRule type="expression" dxfId="100" priority="1">
      <formula>IF(AND(ISBLANK(K69)=FALSE,YEAR0-DATE(YEAR(YEAR1)-1, MONTH(YEAR1), DAY(YEAR1))&lt;&gt;0),1,0)</formula>
    </cfRule>
  </conditionalFormatting>
  <conditionalFormatting sqref="M9:M21">
    <cfRule type="expression" dxfId="99" priority="8">
      <formula>IF(YEAR1_TOGGLE=0,1,0)</formula>
    </cfRule>
  </conditionalFormatting>
  <conditionalFormatting sqref="M23 M26:M28 M31 M33:M173">
    <cfRule type="expression" dxfId="98" priority="22">
      <formula>IF(YEAR1_TOGGLE=0,1,0)</formula>
    </cfRule>
  </conditionalFormatting>
  <conditionalFormatting sqref="M7:N7">
    <cfRule type="expression" dxfId="97" priority="15">
      <formula>IF(YEAR1-DATE(YEAR(YEAR2)-1, MONTH(YEAR2), DAY(YEAR2))&lt;&gt;0,1,0)</formula>
    </cfRule>
  </conditionalFormatting>
  <conditionalFormatting sqref="M31:N173">
    <cfRule type="cellIs" dxfId="96" priority="24" operator="equal">
      <formula>0</formula>
    </cfRule>
  </conditionalFormatting>
  <conditionalFormatting sqref="M9:P11">
    <cfRule type="cellIs" dxfId="95" priority="9" operator="equal">
      <formula>0</formula>
    </cfRule>
  </conditionalFormatting>
  <conditionalFormatting sqref="M23:P23 M26:P28 M12:P21 M22:S22 M24:S25">
    <cfRule type="cellIs" dxfId="94" priority="23" operator="equal">
      <formula>0</formula>
    </cfRule>
  </conditionalFormatting>
  <conditionalFormatting sqref="N9:N21">
    <cfRule type="expression" dxfId="93" priority="7">
      <formula>IF(YEAR2_TOGGLE=0,1,0)</formula>
    </cfRule>
  </conditionalFormatting>
  <conditionalFormatting sqref="N7:O7">
    <cfRule type="expression" dxfId="92" priority="14">
      <formula>IF(YEAR2-DATE(YEAR(YEAR3)-1, MONTH(YEAR3), DAY(YEAR3))&lt;&gt;0,1,0)</formula>
    </cfRule>
  </conditionalFormatting>
  <conditionalFormatting sqref="O9:O21">
    <cfRule type="expression" dxfId="91" priority="6">
      <formula>IF(YEAR3_TOGGLE=0,1,0)</formula>
    </cfRule>
  </conditionalFormatting>
  <conditionalFormatting sqref="O23 O26:O28">
    <cfRule type="expression" dxfId="90" priority="20">
      <formula>IF(YEAR3_TOGGLE=0,1,0)</formula>
    </cfRule>
  </conditionalFormatting>
  <conditionalFormatting sqref="O7:P7">
    <cfRule type="expression" dxfId="89" priority="13">
      <formula>IF(YEAR3-DATE(YEAR(YEAR4)-1, MONTH(YEAR4), DAY(YEAR4))&lt;&gt;0,1,0)</formula>
    </cfRule>
  </conditionalFormatting>
  <conditionalFormatting sqref="O21:P21 N23 N26:N28 N31 N33:N173">
    <cfRule type="expression" dxfId="88" priority="21">
      <formula>IF(YEAR2_TOGGLE=0,1,0)</formula>
    </cfRule>
  </conditionalFormatting>
  <conditionalFormatting sqref="P9:P21">
    <cfRule type="expression" dxfId="87" priority="5">
      <formula>IF(YEAR4_TOGGLE=0,1,0)</formula>
    </cfRule>
  </conditionalFormatting>
  <conditionalFormatting sqref="P23 P26:P28">
    <cfRule type="expression" dxfId="86" priority="19">
      <formula>IF(YEAR4_TOGGLE=0,1,0)</formula>
    </cfRule>
  </conditionalFormatting>
  <conditionalFormatting sqref="P7:Q7">
    <cfRule type="expression" dxfId="85" priority="12">
      <formula>IF(YEAR4-DATE(YEAR(YEAR5)-1, MONTH(YEAR5), DAY(YEAR5))&lt;&gt;0,1,0)</formula>
    </cfRule>
  </conditionalFormatting>
  <conditionalFormatting sqref="Q7:R7">
    <cfRule type="expression" dxfId="84" priority="11">
      <formula>IF(YEAR5-DATE(YEAR(YEAR6)-1, MONTH(YEAR6), DAY(YEAR6))&lt;&gt;0,1,0)</formula>
    </cfRule>
  </conditionalFormatting>
  <conditionalFormatting sqref="R7:S7">
    <cfRule type="expression" dxfId="83" priority="10">
      <formula>IF(YEAR6-DATE(YEAR(YEAR7)-1, MONTH(YEAR7), DAY(YEAR7))&lt;&gt;0,1,0)</formula>
    </cfRule>
  </conditionalFormatting>
  <pageMargins left="0.70866141732283472" right="0.70866141732283472" top="0.74803149606299213" bottom="0.74803149606299213" header="0.31496062992125984" footer="0.31496062992125984"/>
  <pageSetup paperSize="9" scale="59" fitToHeight="5" orientation="landscape" r:id="rId1"/>
  <rowBreaks count="4" manualBreakCount="4">
    <brk id="28" max="15" man="1"/>
    <brk id="72" max="15" man="1"/>
    <brk id="112" max="15" man="1"/>
    <brk id="152"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pageSetUpPr fitToPage="1"/>
  </sheetPr>
  <dimension ref="A1:O55"/>
  <sheetViews>
    <sheetView showGridLines="0" zoomScale="80" zoomScaleNormal="80" workbookViewId="0">
      <selection sqref="A1:B1"/>
    </sheetView>
  </sheetViews>
  <sheetFormatPr defaultColWidth="9" defaultRowHeight="15" x14ac:dyDescent="0.25"/>
  <cols>
    <col min="1" max="1" width="5.85546875" customWidth="1"/>
    <col min="2" max="2" width="112" customWidth="1"/>
    <col min="3" max="3" width="17.85546875" customWidth="1"/>
    <col min="4" max="4" width="16.28515625" customWidth="1"/>
    <col min="5" max="5" width="10" customWidth="1"/>
    <col min="6" max="6" width="5.85546875" customWidth="1"/>
    <col min="7" max="7" width="112" customWidth="1"/>
    <col min="8" max="8" width="17.85546875" customWidth="1"/>
    <col min="9" max="9" width="16.28515625" customWidth="1"/>
    <col min="12" max="12" width="16" style="46" bestFit="1" customWidth="1"/>
  </cols>
  <sheetData>
    <row r="1" spans="1:12" ht="15.75" x14ac:dyDescent="0.25">
      <c r="A1" s="1662" t="s">
        <v>829</v>
      </c>
      <c r="B1" s="1662"/>
      <c r="C1" s="1542" t="s">
        <v>861</v>
      </c>
      <c r="D1" s="1542"/>
      <c r="F1" s="1662" t="s">
        <v>830</v>
      </c>
      <c r="G1" s="1662"/>
      <c r="J1" s="46"/>
      <c r="L1"/>
    </row>
    <row r="2" spans="1:12" ht="15.75" x14ac:dyDescent="0.25">
      <c r="A2" s="1211"/>
      <c r="B2" s="1211"/>
      <c r="C2" s="1611"/>
      <c r="F2" s="1211"/>
      <c r="G2" s="1211"/>
      <c r="J2" s="46"/>
      <c r="L2"/>
    </row>
    <row r="3" spans="1:12" x14ac:dyDescent="0.25">
      <c r="J3" s="46"/>
      <c r="L3"/>
    </row>
    <row r="4" spans="1:12" ht="20.25" customHeight="1" x14ac:dyDescent="0.25">
      <c r="A4" s="17" t="s">
        <v>670</v>
      </c>
      <c r="B4" s="18"/>
      <c r="C4" s="1670" t="s">
        <v>3</v>
      </c>
      <c r="D4" s="1671"/>
      <c r="E4" s="712"/>
      <c r="F4" s="17" t="s">
        <v>670</v>
      </c>
      <c r="G4" s="18"/>
      <c r="H4" s="1670" t="s">
        <v>3</v>
      </c>
      <c r="I4" s="1671"/>
      <c r="J4" s="46"/>
      <c r="L4"/>
    </row>
    <row r="5" spans="1:12" ht="30.75" customHeight="1" x14ac:dyDescent="0.25">
      <c r="A5" s="19"/>
      <c r="B5" s="13"/>
      <c r="C5" s="165"/>
      <c r="D5" s="168" t="s">
        <v>12</v>
      </c>
      <c r="E5" s="711"/>
      <c r="F5" s="19"/>
      <c r="G5" s="13"/>
      <c r="H5" s="165"/>
      <c r="I5" s="168" t="s">
        <v>12</v>
      </c>
      <c r="J5" s="46"/>
      <c r="L5"/>
    </row>
    <row r="6" spans="1:12" ht="15" customHeight="1" x14ac:dyDescent="0.25">
      <c r="A6" s="19"/>
      <c r="B6" s="13"/>
      <c r="C6" s="383" t="s">
        <v>0</v>
      </c>
      <c r="D6" s="386" t="s">
        <v>1</v>
      </c>
      <c r="E6" s="711"/>
      <c r="F6" s="19"/>
      <c r="G6" s="13"/>
      <c r="H6" s="383" t="s">
        <v>0</v>
      </c>
      <c r="I6" s="386" t="s">
        <v>1</v>
      </c>
      <c r="J6" s="46"/>
      <c r="L6"/>
    </row>
    <row r="7" spans="1:12" x14ac:dyDescent="0.25">
      <c r="A7" s="20"/>
      <c r="B7" s="55" t="s">
        <v>8</v>
      </c>
      <c r="C7" s="155"/>
      <c r="D7" s="158"/>
      <c r="E7" s="713"/>
      <c r="F7" s="20"/>
      <c r="G7" s="55" t="s">
        <v>8</v>
      </c>
      <c r="H7" s="155"/>
      <c r="I7" s="158"/>
      <c r="J7" s="46"/>
      <c r="L7"/>
    </row>
    <row r="8" spans="1:12" x14ac:dyDescent="0.25">
      <c r="A8" s="390"/>
      <c r="B8" s="125" t="s">
        <v>671</v>
      </c>
      <c r="C8" s="1789"/>
      <c r="D8" s="1790"/>
      <c r="E8" s="713"/>
      <c r="F8" s="390"/>
      <c r="G8" s="125" t="s">
        <v>671</v>
      </c>
      <c r="H8" s="1789"/>
      <c r="I8" s="1790"/>
      <c r="J8" s="46"/>
      <c r="K8" s="175"/>
      <c r="L8"/>
    </row>
    <row r="9" spans="1:12" ht="15" customHeight="1" x14ac:dyDescent="0.25">
      <c r="A9" s="34">
        <v>1</v>
      </c>
      <c r="B9" s="35" t="s">
        <v>672</v>
      </c>
      <c r="C9" s="402" t="s">
        <v>19</v>
      </c>
      <c r="D9" s="403" t="s">
        <v>19</v>
      </c>
      <c r="E9" s="714"/>
      <c r="F9" s="34">
        <v>1</v>
      </c>
      <c r="G9" s="35" t="s">
        <v>672</v>
      </c>
      <c r="H9" s="402" t="s">
        <v>19</v>
      </c>
      <c r="I9" s="403" t="s">
        <v>19</v>
      </c>
      <c r="J9" s="46"/>
      <c r="K9" s="175"/>
      <c r="L9"/>
    </row>
    <row r="10" spans="1:12" x14ac:dyDescent="0.25">
      <c r="A10" s="7" t="s">
        <v>20</v>
      </c>
      <c r="B10" s="125" t="s">
        <v>673</v>
      </c>
      <c r="C10" s="285">
        <v>0</v>
      </c>
      <c r="D10" s="285">
        <v>0</v>
      </c>
      <c r="E10" s="715"/>
      <c r="F10" s="7" t="s">
        <v>20</v>
      </c>
      <c r="G10" s="125" t="s">
        <v>673</v>
      </c>
      <c r="H10" s="285">
        <v>0</v>
      </c>
      <c r="I10" s="285">
        <v>0</v>
      </c>
      <c r="J10" s="46"/>
      <c r="K10" s="175"/>
      <c r="L10"/>
    </row>
    <row r="11" spans="1:12" x14ac:dyDescent="0.25">
      <c r="A11" s="9" t="s">
        <v>22</v>
      </c>
      <c r="B11" s="126" t="s">
        <v>674</v>
      </c>
      <c r="C11" s="286">
        <v>0</v>
      </c>
      <c r="D11" s="286">
        <v>0</v>
      </c>
      <c r="E11" s="715"/>
      <c r="F11" s="9" t="s">
        <v>22</v>
      </c>
      <c r="G11" s="126" t="s">
        <v>674</v>
      </c>
      <c r="H11" s="286">
        <v>0</v>
      </c>
      <c r="I11" s="286">
        <v>0</v>
      </c>
      <c r="J11" s="46"/>
      <c r="K11" s="175"/>
      <c r="L11"/>
    </row>
    <row r="12" spans="1:12" x14ac:dyDescent="0.25">
      <c r="A12" s="9" t="s">
        <v>24</v>
      </c>
      <c r="B12" s="126" t="s">
        <v>675</v>
      </c>
      <c r="C12" s="289">
        <v>0</v>
      </c>
      <c r="D12" s="289">
        <v>0</v>
      </c>
      <c r="E12" s="715"/>
      <c r="F12" s="9" t="s">
        <v>24</v>
      </c>
      <c r="G12" s="126" t="s">
        <v>675</v>
      </c>
      <c r="H12" s="289">
        <v>0</v>
      </c>
      <c r="I12" s="289">
        <v>0</v>
      </c>
      <c r="J12" s="46"/>
      <c r="K12" s="175"/>
      <c r="L12"/>
    </row>
    <row r="13" spans="1:12" ht="17.25" customHeight="1" x14ac:dyDescent="0.25">
      <c r="A13" s="34"/>
      <c r="B13" s="855" t="s">
        <v>676</v>
      </c>
      <c r="C13" s="854"/>
      <c r="D13" s="1200"/>
      <c r="E13" s="853"/>
      <c r="F13" s="34"/>
      <c r="G13" s="855" t="s">
        <v>676</v>
      </c>
      <c r="H13" s="854"/>
      <c r="I13" s="854"/>
      <c r="K13" s="175"/>
      <c r="L13"/>
    </row>
    <row r="14" spans="1:12" ht="90" customHeight="1" x14ac:dyDescent="0.25">
      <c r="A14" s="843"/>
      <c r="B14" s="871"/>
      <c r="C14" s="844"/>
      <c r="D14" s="1201"/>
      <c r="E14" s="853"/>
      <c r="F14" s="843"/>
      <c r="G14" s="871"/>
      <c r="H14" s="844"/>
      <c r="I14" s="1610"/>
      <c r="J14" s="1214"/>
      <c r="K14" s="175"/>
      <c r="L14"/>
    </row>
    <row r="15" spans="1:12" ht="27.75" x14ac:dyDescent="0.25">
      <c r="A15" s="143" t="s">
        <v>26</v>
      </c>
      <c r="B15" s="418" t="s">
        <v>677</v>
      </c>
      <c r="C15" s="287">
        <v>0</v>
      </c>
      <c r="D15" s="287">
        <v>0</v>
      </c>
      <c r="E15" s="715"/>
      <c r="F15" s="143" t="s">
        <v>26</v>
      </c>
      <c r="G15" s="418" t="s">
        <v>677</v>
      </c>
      <c r="H15" s="287">
        <v>0</v>
      </c>
      <c r="I15" s="287">
        <v>0</v>
      </c>
      <c r="J15" s="1214"/>
      <c r="K15" s="175"/>
      <c r="L15"/>
    </row>
    <row r="16" spans="1:12" x14ac:dyDescent="0.25">
      <c r="A16" s="21"/>
      <c r="B16" s="14"/>
      <c r="C16" s="212"/>
      <c r="D16" s="213"/>
      <c r="E16" s="716"/>
      <c r="F16" s="21"/>
      <c r="G16" s="14"/>
      <c r="H16" s="212"/>
      <c r="I16" s="213"/>
      <c r="J16" s="46"/>
      <c r="K16" s="175"/>
      <c r="L16"/>
    </row>
    <row r="17" spans="1:15" x14ac:dyDescent="0.25">
      <c r="A17" s="34">
        <v>2</v>
      </c>
      <c r="B17" s="35" t="s">
        <v>678</v>
      </c>
      <c r="C17" s="241"/>
      <c r="D17" s="288"/>
      <c r="E17" s="717"/>
      <c r="F17" s="34">
        <v>2</v>
      </c>
      <c r="G17" s="35" t="s">
        <v>678</v>
      </c>
      <c r="H17" s="241"/>
      <c r="I17" s="288"/>
      <c r="J17" s="46"/>
      <c r="K17" s="175"/>
      <c r="L17"/>
    </row>
    <row r="18" spans="1:15" x14ac:dyDescent="0.25">
      <c r="A18" s="34" t="s">
        <v>35</v>
      </c>
      <c r="B18" s="66" t="s">
        <v>679</v>
      </c>
      <c r="C18" s="203"/>
      <c r="D18" s="204"/>
      <c r="E18" s="716"/>
      <c r="F18" s="34" t="s">
        <v>35</v>
      </c>
      <c r="G18" s="66" t="s">
        <v>679</v>
      </c>
      <c r="H18" s="203"/>
      <c r="I18" s="204"/>
      <c r="J18" s="46"/>
      <c r="K18" s="175"/>
      <c r="L18"/>
    </row>
    <row r="19" spans="1:15" x14ac:dyDescent="0.25">
      <c r="A19" s="7" t="s">
        <v>680</v>
      </c>
      <c r="B19" s="63" t="s">
        <v>681</v>
      </c>
      <c r="C19" s="285">
        <v>0</v>
      </c>
      <c r="D19" s="285">
        <v>0</v>
      </c>
      <c r="E19" s="715"/>
      <c r="F19" s="7" t="s">
        <v>680</v>
      </c>
      <c r="G19" s="63" t="s">
        <v>681</v>
      </c>
      <c r="H19" s="285">
        <v>0</v>
      </c>
      <c r="I19" s="285">
        <v>0</v>
      </c>
      <c r="J19" s="46"/>
      <c r="K19" s="175"/>
      <c r="L19"/>
    </row>
    <row r="20" spans="1:15" x14ac:dyDescent="0.25">
      <c r="A20" s="11" t="s">
        <v>682</v>
      </c>
      <c r="B20" s="65" t="s">
        <v>683</v>
      </c>
      <c r="C20" s="289">
        <v>0</v>
      </c>
      <c r="D20" s="289">
        <v>0</v>
      </c>
      <c r="E20" s="715"/>
      <c r="F20" s="11" t="s">
        <v>682</v>
      </c>
      <c r="G20" s="65" t="s">
        <v>683</v>
      </c>
      <c r="H20" s="289">
        <v>0</v>
      </c>
      <c r="I20" s="289">
        <v>0</v>
      </c>
      <c r="J20" s="46"/>
      <c r="K20" s="175"/>
      <c r="L20"/>
    </row>
    <row r="21" spans="1:15" x14ac:dyDescent="0.25">
      <c r="A21" s="34" t="s">
        <v>37</v>
      </c>
      <c r="B21" s="66" t="s">
        <v>684</v>
      </c>
      <c r="C21" s="203"/>
      <c r="D21" s="204"/>
      <c r="E21" s="716"/>
      <c r="F21" s="34" t="s">
        <v>37</v>
      </c>
      <c r="G21" s="66" t="s">
        <v>684</v>
      </c>
      <c r="H21" s="203"/>
      <c r="I21" s="204"/>
      <c r="J21" s="46"/>
      <c r="K21" s="175"/>
      <c r="L21"/>
    </row>
    <row r="22" spans="1:15" x14ac:dyDescent="0.25">
      <c r="A22" s="7" t="s">
        <v>685</v>
      </c>
      <c r="B22" s="133" t="s">
        <v>681</v>
      </c>
      <c r="C22" s="285">
        <v>0</v>
      </c>
      <c r="D22" s="285">
        <v>0</v>
      </c>
      <c r="E22" s="715"/>
      <c r="F22" s="7" t="s">
        <v>685</v>
      </c>
      <c r="G22" s="133" t="s">
        <v>681</v>
      </c>
      <c r="H22" s="285">
        <v>0</v>
      </c>
      <c r="I22" s="285">
        <v>0</v>
      </c>
      <c r="J22" s="46"/>
      <c r="K22" s="175"/>
      <c r="L22"/>
    </row>
    <row r="23" spans="1:15" x14ac:dyDescent="0.25">
      <c r="A23" s="11" t="s">
        <v>686</v>
      </c>
      <c r="B23" s="134" t="s">
        <v>683</v>
      </c>
      <c r="C23" s="289">
        <v>0</v>
      </c>
      <c r="D23" s="289">
        <v>0</v>
      </c>
      <c r="E23" s="715"/>
      <c r="F23" s="11" t="s">
        <v>686</v>
      </c>
      <c r="G23" s="134" t="s">
        <v>683</v>
      </c>
      <c r="H23" s="289">
        <v>0</v>
      </c>
      <c r="I23" s="289">
        <v>0</v>
      </c>
      <c r="J23" s="46"/>
      <c r="K23" s="175"/>
      <c r="L23"/>
    </row>
    <row r="24" spans="1:15" x14ac:dyDescent="0.25">
      <c r="A24" s="96"/>
      <c r="B24" s="710"/>
      <c r="C24" s="177"/>
      <c r="D24" s="177"/>
      <c r="E24" s="177"/>
      <c r="F24" s="175"/>
      <c r="G24" s="175"/>
      <c r="H24" s="175"/>
      <c r="I24" s="175"/>
      <c r="J24" s="46"/>
      <c r="K24" s="175"/>
      <c r="L24"/>
    </row>
    <row r="25" spans="1:15" x14ac:dyDescent="0.25">
      <c r="C25" s="175"/>
      <c r="D25" s="175"/>
      <c r="E25" s="175"/>
      <c r="F25" s="175"/>
      <c r="G25" s="175"/>
      <c r="H25" s="175"/>
      <c r="I25" s="175"/>
      <c r="J25" s="46"/>
      <c r="K25" s="175"/>
      <c r="L25"/>
    </row>
    <row r="26" spans="1:15" x14ac:dyDescent="0.25">
      <c r="A26" s="1220"/>
      <c r="B26" s="1221"/>
      <c r="C26" s="1222"/>
      <c r="D26" s="1222"/>
      <c r="E26" s="302"/>
      <c r="F26" s="302"/>
      <c r="G26" s="302"/>
      <c r="H26" s="302"/>
      <c r="L26"/>
      <c r="M26" s="302"/>
      <c r="O26" s="174"/>
    </row>
    <row r="27" spans="1:15" x14ac:dyDescent="0.25">
      <c r="A27" s="1220"/>
      <c r="B27" s="1221"/>
      <c r="C27" s="1222"/>
      <c r="D27" s="1222"/>
      <c r="E27" s="302"/>
      <c r="F27" s="302"/>
      <c r="G27" s="302"/>
      <c r="H27" s="302"/>
      <c r="L27"/>
      <c r="M27" s="302"/>
      <c r="O27" s="174"/>
    </row>
    <row r="28" spans="1:15" x14ac:dyDescent="0.25">
      <c r="A28" s="307"/>
      <c r="B28" s="1213"/>
      <c r="C28" s="1205"/>
      <c r="D28" s="1205"/>
      <c r="E28" s="96"/>
      <c r="F28" s="96"/>
      <c r="G28" s="96"/>
      <c r="H28" s="96"/>
      <c r="L28"/>
      <c r="M28" s="96"/>
      <c r="O28" s="174"/>
    </row>
    <row r="29" spans="1:15" x14ac:dyDescent="0.25">
      <c r="A29" s="307"/>
      <c r="B29" s="1213"/>
      <c r="C29" s="1205"/>
      <c r="D29" s="1205"/>
      <c r="E29" s="96"/>
      <c r="F29" s="96"/>
      <c r="G29" s="96"/>
      <c r="H29" s="96"/>
      <c r="L29"/>
      <c r="M29" s="96"/>
      <c r="O29" s="174"/>
    </row>
    <row r="30" spans="1:15" x14ac:dyDescent="0.25">
      <c r="A30" s="307"/>
      <c r="B30" s="1213"/>
      <c r="C30" s="1205"/>
      <c r="D30" s="1205"/>
      <c r="E30" s="96"/>
      <c r="F30" s="96"/>
      <c r="G30" s="96"/>
      <c r="H30" s="96"/>
      <c r="L30"/>
      <c r="M30" s="96"/>
      <c r="O30" s="174"/>
    </row>
    <row r="31" spans="1:15" x14ac:dyDescent="0.25">
      <c r="A31" s="307"/>
      <c r="B31" s="1213"/>
      <c r="C31" s="1205"/>
      <c r="D31" s="1205"/>
      <c r="E31" s="96"/>
      <c r="F31" s="96"/>
      <c r="G31" s="96"/>
      <c r="H31" s="96"/>
      <c r="L31"/>
      <c r="M31" s="96"/>
      <c r="O31" s="174"/>
    </row>
    <row r="32" spans="1:15" x14ac:dyDescent="0.25">
      <c r="A32" s="307"/>
      <c r="B32" s="1213"/>
      <c r="C32" s="1205"/>
      <c r="D32" s="1205"/>
      <c r="E32" s="96"/>
      <c r="F32" s="96"/>
      <c r="G32" s="96"/>
      <c r="H32" s="96"/>
      <c r="L32"/>
      <c r="M32" s="96"/>
      <c r="O32" s="174"/>
    </row>
    <row r="33" spans="1:15" x14ac:dyDescent="0.25">
      <c r="A33" s="307"/>
      <c r="B33" s="1204"/>
      <c r="C33" s="1205"/>
      <c r="D33" s="1205"/>
      <c r="E33" s="96"/>
      <c r="F33" s="96"/>
      <c r="G33" s="96"/>
      <c r="H33" s="96"/>
      <c r="L33"/>
      <c r="M33" s="96"/>
      <c r="O33" s="174"/>
    </row>
    <row r="34" spans="1:15" x14ac:dyDescent="0.25">
      <c r="A34" s="307"/>
      <c r="B34" s="1213"/>
      <c r="C34" s="1205"/>
      <c r="D34" s="1205"/>
      <c r="E34" s="96"/>
      <c r="F34" s="96"/>
      <c r="G34" s="96"/>
      <c r="H34" s="96"/>
      <c r="L34"/>
      <c r="M34" s="96"/>
      <c r="O34" s="174"/>
    </row>
    <row r="35" spans="1:15" ht="29.25" customHeight="1" x14ac:dyDescent="0.25">
      <c r="A35" s="307"/>
      <c r="B35" s="1213"/>
      <c r="C35" s="1205"/>
      <c r="D35" s="1205"/>
      <c r="E35" s="96"/>
      <c r="F35" s="96"/>
      <c r="G35" s="96"/>
      <c r="H35" s="96"/>
      <c r="L35"/>
      <c r="M35" s="96"/>
      <c r="O35" s="174"/>
    </row>
    <row r="36" spans="1:15" ht="56.25" customHeight="1" x14ac:dyDescent="0.25">
      <c r="A36" s="307"/>
      <c r="B36" s="1213"/>
      <c r="C36" s="1205"/>
      <c r="D36" s="1205"/>
      <c r="E36" s="96"/>
      <c r="F36" s="96"/>
      <c r="G36" s="96"/>
      <c r="H36" s="96"/>
      <c r="L36"/>
      <c r="M36" s="96"/>
      <c r="O36" s="174"/>
    </row>
    <row r="37" spans="1:15" x14ac:dyDescent="0.25">
      <c r="A37" s="307"/>
      <c r="B37" s="307"/>
      <c r="C37" s="307"/>
      <c r="D37" s="307"/>
      <c r="E37" s="46"/>
      <c r="F37" s="46"/>
      <c r="G37" s="46"/>
      <c r="H37" s="46"/>
      <c r="L37"/>
      <c r="M37" s="46"/>
      <c r="O37" s="174"/>
    </row>
    <row r="38" spans="1:15" x14ac:dyDescent="0.25">
      <c r="A38" s="1212"/>
      <c r="B38" s="1207"/>
      <c r="C38" s="1208"/>
      <c r="D38" s="1208"/>
      <c r="E38" s="302"/>
      <c r="F38" s="302"/>
      <c r="G38" s="302"/>
      <c r="H38" s="302"/>
      <c r="L38"/>
      <c r="M38" s="302"/>
      <c r="O38" s="174"/>
    </row>
    <row r="39" spans="1:15" x14ac:dyDescent="0.25">
      <c r="A39" s="1212"/>
      <c r="B39" s="1207"/>
      <c r="C39" s="1208"/>
      <c r="D39" s="1208"/>
      <c r="E39" s="302"/>
      <c r="F39" s="302"/>
      <c r="G39" s="302"/>
      <c r="H39" s="302"/>
      <c r="L39"/>
      <c r="M39" s="302"/>
      <c r="O39" s="174"/>
    </row>
    <row r="40" spans="1:15" x14ac:dyDescent="0.25">
      <c r="A40" s="307"/>
      <c r="B40" s="1204"/>
      <c r="C40" s="1205"/>
      <c r="D40" s="1205"/>
      <c r="E40" s="96"/>
      <c r="F40" s="96"/>
      <c r="G40" s="96"/>
      <c r="H40" s="96"/>
      <c r="L40"/>
      <c r="M40" s="96"/>
      <c r="O40" s="174"/>
    </row>
    <row r="41" spans="1:15" x14ac:dyDescent="0.25">
      <c r="A41" s="307"/>
      <c r="B41" s="1204"/>
      <c r="C41" s="1205"/>
      <c r="D41" s="1205"/>
      <c r="E41" s="96"/>
      <c r="F41" s="96"/>
      <c r="G41" s="96"/>
      <c r="H41" s="96"/>
      <c r="L41"/>
      <c r="M41" s="96"/>
      <c r="O41" s="174"/>
    </row>
    <row r="42" spans="1:15" x14ac:dyDescent="0.25">
      <c r="A42" s="307"/>
      <c r="B42" s="1204"/>
      <c r="C42" s="1205"/>
      <c r="D42" s="1205"/>
      <c r="E42" s="96"/>
      <c r="F42" s="96"/>
      <c r="G42" s="96"/>
      <c r="H42" s="96"/>
      <c r="L42"/>
      <c r="M42" s="96"/>
      <c r="O42" s="174"/>
    </row>
    <row r="43" spans="1:15" x14ac:dyDescent="0.25">
      <c r="A43" s="307"/>
      <c r="B43" s="1204"/>
      <c r="C43" s="1205"/>
      <c r="D43" s="1205"/>
      <c r="E43" s="96"/>
      <c r="F43" s="96"/>
      <c r="G43" s="96"/>
      <c r="H43" s="96"/>
      <c r="L43"/>
      <c r="M43" s="96"/>
      <c r="O43" s="174"/>
    </row>
    <row r="46" spans="1:15" x14ac:dyDescent="0.25">
      <c r="C46" s="175"/>
      <c r="D46" s="175"/>
      <c r="E46" s="175"/>
      <c r="F46" s="175"/>
      <c r="G46" s="175"/>
      <c r="H46" s="175"/>
      <c r="I46" s="175"/>
      <c r="J46" s="175"/>
      <c r="K46" s="175"/>
      <c r="M46" s="175"/>
    </row>
    <row r="47" spans="1:15" x14ac:dyDescent="0.25">
      <c r="C47" s="46"/>
      <c r="D47" s="180"/>
      <c r="E47" s="180"/>
      <c r="F47" s="180"/>
      <c r="G47" s="180"/>
      <c r="H47" s="175"/>
      <c r="I47" s="175"/>
      <c r="J47" s="175"/>
      <c r="K47" s="175"/>
      <c r="M47" s="46"/>
    </row>
    <row r="48" spans="1:15" x14ac:dyDescent="0.25">
      <c r="C48" s="1219"/>
      <c r="D48" s="175"/>
      <c r="E48" s="175"/>
      <c r="F48" s="175"/>
      <c r="G48" s="175"/>
      <c r="J48" s="175"/>
      <c r="K48" s="175"/>
      <c r="M48" s="175"/>
    </row>
    <row r="50" spans="2:13" x14ac:dyDescent="0.25">
      <c r="C50" s="175"/>
      <c r="M50" s="175"/>
    </row>
    <row r="51" spans="2:13" x14ac:dyDescent="0.25">
      <c r="C51" s="180"/>
      <c r="M51" s="46"/>
    </row>
    <row r="53" spans="2:13" x14ac:dyDescent="0.25">
      <c r="B53" s="175"/>
      <c r="M53" s="175"/>
    </row>
    <row r="54" spans="2:13" x14ac:dyDescent="0.25">
      <c r="B54" s="180"/>
      <c r="M54" s="46"/>
    </row>
    <row r="55" spans="2:13" x14ac:dyDescent="0.25">
      <c r="C55" s="857"/>
      <c r="F55" s="857"/>
    </row>
  </sheetData>
  <mergeCells count="6">
    <mergeCell ref="F1:G1"/>
    <mergeCell ref="H4:I4"/>
    <mergeCell ref="H8:I8"/>
    <mergeCell ref="C8:D8"/>
    <mergeCell ref="A1:B1"/>
    <mergeCell ref="C4:D4"/>
  </mergeCells>
  <conditionalFormatting sqref="C7">
    <cfRule type="expression" dxfId="82" priority="12">
      <formula>IF(AND(ISBLANK(A73)=FALSE,YEAR0-DATE(YEAR(YEAR1)-1, MONTH(YEAR1), DAY(YEAR1))&lt;&gt;0),1,0)</formula>
    </cfRule>
  </conditionalFormatting>
  <conditionalFormatting sqref="C10:C12 C15 C19:C20 C22:C23">
    <cfRule type="expression" dxfId="81" priority="17">
      <formula>IF(YEAR1_TOGGLE=0,1,0)</formula>
    </cfRule>
  </conditionalFormatting>
  <conditionalFormatting sqref="C7:D7">
    <cfRule type="expression" dxfId="80" priority="18">
      <formula>IF(YEAR1-DATE(YEAR(YEAR2)-1, MONTH(YEAR2), DAY(YEAR2))&lt;&gt;0,1,0)</formula>
    </cfRule>
  </conditionalFormatting>
  <conditionalFormatting sqref="C10:D23">
    <cfRule type="cellIs" dxfId="79" priority="23" operator="equal">
      <formula>0</formula>
    </cfRule>
  </conditionalFormatting>
  <conditionalFormatting sqref="C13:D14">
    <cfRule type="expression" dxfId="78" priority="15">
      <formula>IF(AND(YEAR1_TOGGLE=0, YEAR2_TOGGLE=0),1,0)</formula>
    </cfRule>
  </conditionalFormatting>
  <conditionalFormatting sqref="C40:D43">
    <cfRule type="cellIs" dxfId="77" priority="8" operator="equal">
      <formula>"Explained"</formula>
    </cfRule>
  </conditionalFormatting>
  <conditionalFormatting sqref="C28:H36 M28:M36">
    <cfRule type="cellIs" dxfId="76" priority="25" operator="equal">
      <formula>"ERROR"</formula>
    </cfRule>
  </conditionalFormatting>
  <conditionalFormatting sqref="C40:H43">
    <cfRule type="cellIs" dxfId="75" priority="9" operator="equal">
      <formula>"WARNING"</formula>
    </cfRule>
  </conditionalFormatting>
  <conditionalFormatting sqref="D10:D12 D15 D19:D20 D22:D23">
    <cfRule type="expression" dxfId="74" priority="16">
      <formula>IF(YEAR2_TOGGLE=0,1,0)</formula>
    </cfRule>
  </conditionalFormatting>
  <conditionalFormatting sqref="H7">
    <cfRule type="expression" dxfId="73" priority="1">
      <formula>IF(AND(ISBLANK(F73)=FALSE,YEAR0-DATE(YEAR(YEAR1)-1, MONTH(YEAR1), DAY(YEAR1))&lt;&gt;0),1,0)</formula>
    </cfRule>
  </conditionalFormatting>
  <conditionalFormatting sqref="H10:H12 H15 H19:H20 H22:H23">
    <cfRule type="expression" dxfId="72" priority="5">
      <formula>IF(YEAR1_TOGGLE=0,1,0)</formula>
    </cfRule>
  </conditionalFormatting>
  <conditionalFormatting sqref="H7:I7">
    <cfRule type="expression" dxfId="71" priority="6">
      <formula>IF(YEAR1-DATE(YEAR(YEAR2)-1, MONTH(YEAR2), DAY(YEAR2))&lt;&gt;0,1,0)</formula>
    </cfRule>
  </conditionalFormatting>
  <conditionalFormatting sqref="H8:I8">
    <cfRule type="cellIs" dxfId="70" priority="2" operator="equal">
      <formula>""</formula>
    </cfRule>
  </conditionalFormatting>
  <conditionalFormatting sqref="H10:I23">
    <cfRule type="cellIs" dxfId="69" priority="7" operator="equal">
      <formula>0</formula>
    </cfRule>
  </conditionalFormatting>
  <conditionalFormatting sqref="H13:I14">
    <cfRule type="expression" dxfId="68" priority="3">
      <formula>IF(AND(YEAR1_TOGGLE=0, YEAR2_TOGGLE=0),1,0)</formula>
    </cfRule>
  </conditionalFormatting>
  <conditionalFormatting sqref="I10:I12 I15 I19:I20 I22:I23">
    <cfRule type="expression" dxfId="67" priority="4">
      <formula>IF(YEAR2_TOGGLE=0,1,0)</formula>
    </cfRule>
  </conditionalFormatting>
  <conditionalFormatting sqref="M40:M43">
    <cfRule type="cellIs" dxfId="66" priority="24" operator="equal">
      <formula>"WARNING"</formula>
    </cfRule>
  </conditionalFormatting>
  <dataValidations count="2">
    <dataValidation type="textLength" operator="lessThanOrEqual" allowBlank="1" showInputMessage="1" showErrorMessage="1" promptTitle="Character limit" prompt="Maximum of 500 characters allowed" sqref="B14 G14" xr:uid="{1A42E345-791F-404B-9ED8-3A145560698A}">
      <formula1>500</formula1>
    </dataValidation>
    <dataValidation type="list" allowBlank="1" showInputMessage="1" showErrorMessage="1" sqref="C8 H8" xr:uid="{00000000-0002-0000-3000-000003000000}">
      <formula1>#REF!</formula1>
    </dataValidation>
  </dataValidations>
  <pageMargins left="0.70866141732283472" right="0.70866141732283472" top="0.74803149606299213" bottom="0.74803149606299213" header="0.31496062992125984" footer="0.31496062992125984"/>
  <pageSetup paperSize="9" scale="68" fitToHeight="0" orientation="landscape" r:id="rId1"/>
  <rowBreaks count="1" manualBreakCount="1">
    <brk id="24"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7"/>
  <dimension ref="A1:Y127"/>
  <sheetViews>
    <sheetView showGridLines="0" zoomScale="80" zoomScaleNormal="80" workbookViewId="0">
      <selection sqref="A1:B1"/>
    </sheetView>
  </sheetViews>
  <sheetFormatPr defaultColWidth="9" defaultRowHeight="15" x14ac:dyDescent="0.25"/>
  <cols>
    <col min="1" max="1" width="5.85546875" customWidth="1"/>
    <col min="2" max="2" width="81.85546875" customWidth="1"/>
    <col min="3" max="12" width="11.28515625" style="89" customWidth="1"/>
    <col min="13" max="13" width="10" customWidth="1"/>
    <col min="14" max="14" width="5.85546875" customWidth="1"/>
    <col min="15" max="15" width="81.85546875" customWidth="1"/>
    <col min="16" max="18" width="11.28515625" customWidth="1"/>
    <col min="19" max="19" width="11.28515625" style="46" customWidth="1"/>
    <col min="20" max="25" width="11.28515625" customWidth="1"/>
  </cols>
  <sheetData>
    <row r="1" spans="1:25" ht="15.75" x14ac:dyDescent="0.25">
      <c r="A1" s="1662" t="s">
        <v>829</v>
      </c>
      <c r="B1" s="1662"/>
      <c r="I1" s="1542" t="s">
        <v>861</v>
      </c>
      <c r="N1" s="1662" t="s">
        <v>830</v>
      </c>
      <c r="O1" s="1662"/>
      <c r="P1" s="89"/>
      <c r="Q1" s="89"/>
      <c r="R1" s="89"/>
      <c r="S1" s="89"/>
      <c r="T1" s="89"/>
      <c r="U1" s="89"/>
      <c r="V1" s="89"/>
      <c r="W1" s="89"/>
      <c r="X1" s="89"/>
      <c r="Y1" s="89"/>
    </row>
    <row r="2" spans="1:25" x14ac:dyDescent="0.25">
      <c r="A2" s="1211"/>
      <c r="B2" s="1211"/>
      <c r="C2"/>
      <c r="D2"/>
      <c r="E2"/>
      <c r="F2"/>
      <c r="G2"/>
      <c r="H2"/>
      <c r="I2"/>
      <c r="J2"/>
      <c r="K2"/>
      <c r="L2"/>
      <c r="N2" s="1211"/>
      <c r="O2" s="1211"/>
      <c r="S2"/>
    </row>
    <row r="3" spans="1:25" ht="15" customHeight="1" x14ac:dyDescent="0.25">
      <c r="A3" s="46"/>
      <c r="B3" s="46"/>
      <c r="C3" s="6"/>
      <c r="D3" s="6"/>
      <c r="E3" s="6"/>
      <c r="F3" s="6"/>
      <c r="G3" s="6"/>
      <c r="H3" s="6"/>
      <c r="I3" s="6"/>
      <c r="J3" s="6"/>
      <c r="K3" s="6"/>
      <c r="L3" s="6"/>
      <c r="N3" s="46"/>
      <c r="O3" s="46"/>
      <c r="P3" s="6"/>
      <c r="Q3" s="6"/>
      <c r="R3" s="6"/>
      <c r="S3" s="6"/>
      <c r="T3" s="6"/>
      <c r="U3" s="6"/>
      <c r="V3" s="6"/>
      <c r="W3" s="6"/>
      <c r="X3" s="6"/>
      <c r="Y3" s="6"/>
    </row>
    <row r="4" spans="1:25" ht="15.75" customHeight="1" x14ac:dyDescent="0.25">
      <c r="A4" s="119" t="s">
        <v>687</v>
      </c>
      <c r="B4" s="87"/>
      <c r="C4" s="1724" t="s">
        <v>688</v>
      </c>
      <c r="D4" s="1726"/>
      <c r="E4" s="1724" t="s">
        <v>689</v>
      </c>
      <c r="F4" s="1725"/>
      <c r="G4" s="1724" t="s">
        <v>690</v>
      </c>
      <c r="H4" s="1725"/>
      <c r="I4" s="1724" t="s">
        <v>691</v>
      </c>
      <c r="J4" s="1725"/>
      <c r="K4" s="1724" t="s">
        <v>295</v>
      </c>
      <c r="L4" s="1770"/>
      <c r="M4" s="46"/>
      <c r="N4" s="119" t="s">
        <v>687</v>
      </c>
      <c r="O4" s="87"/>
      <c r="P4" s="1724" t="s">
        <v>688</v>
      </c>
      <c r="Q4" s="1726"/>
      <c r="R4" s="1724" t="s">
        <v>689</v>
      </c>
      <c r="S4" s="1725"/>
      <c r="T4" s="1724" t="s">
        <v>690</v>
      </c>
      <c r="U4" s="1725"/>
      <c r="V4" s="1724" t="s">
        <v>691</v>
      </c>
      <c r="W4" s="1725"/>
      <c r="X4" s="1724" t="s">
        <v>295</v>
      </c>
      <c r="Y4" s="1770"/>
    </row>
    <row r="5" spans="1:25" ht="15.75" customHeight="1" x14ac:dyDescent="0.25">
      <c r="A5" s="19"/>
      <c r="B5" s="88"/>
      <c r="C5" s="1750"/>
      <c r="D5" s="1752"/>
      <c r="E5" s="1804"/>
      <c r="F5" s="1808"/>
      <c r="G5" s="1804"/>
      <c r="H5" s="1808"/>
      <c r="I5" s="1804"/>
      <c r="J5" s="1808"/>
      <c r="K5" s="1804"/>
      <c r="L5" s="1805"/>
      <c r="M5" s="46"/>
      <c r="N5" s="19"/>
      <c r="O5" s="88"/>
      <c r="P5" s="1750"/>
      <c r="Q5" s="1752"/>
      <c r="R5" s="1804"/>
      <c r="S5" s="1808"/>
      <c r="T5" s="1804"/>
      <c r="U5" s="1808"/>
      <c r="V5" s="1804"/>
      <c r="W5" s="1808"/>
      <c r="X5" s="1804"/>
      <c r="Y5" s="1805"/>
    </row>
    <row r="6" spans="1:25" ht="40.5" x14ac:dyDescent="0.25">
      <c r="A6" s="19"/>
      <c r="B6" s="88"/>
      <c r="C6" s="169"/>
      <c r="D6" s="169" t="s">
        <v>12</v>
      </c>
      <c r="E6" s="169"/>
      <c r="F6" s="169" t="s">
        <v>12</v>
      </c>
      <c r="G6" s="169"/>
      <c r="H6" s="169" t="s">
        <v>12</v>
      </c>
      <c r="I6" s="169"/>
      <c r="J6" s="169" t="s">
        <v>12</v>
      </c>
      <c r="K6" s="169"/>
      <c r="L6" s="170" t="s">
        <v>12</v>
      </c>
      <c r="M6" s="46"/>
      <c r="N6" s="19"/>
      <c r="O6" s="88"/>
      <c r="P6" s="169"/>
      <c r="Q6" s="169" t="s">
        <v>12</v>
      </c>
      <c r="R6" s="169"/>
      <c r="S6" s="169" t="s">
        <v>12</v>
      </c>
      <c r="T6" s="169"/>
      <c r="U6" s="169" t="s">
        <v>12</v>
      </c>
      <c r="V6" s="169"/>
      <c r="W6" s="169" t="s">
        <v>12</v>
      </c>
      <c r="X6" s="169"/>
      <c r="Y6" s="170" t="s">
        <v>12</v>
      </c>
    </row>
    <row r="7" spans="1:25" x14ac:dyDescent="0.25">
      <c r="A7" s="19"/>
      <c r="B7" s="88"/>
      <c r="C7" s="387" t="s">
        <v>0</v>
      </c>
      <c r="D7" s="387" t="s">
        <v>1</v>
      </c>
      <c r="E7" s="387" t="s">
        <v>0</v>
      </c>
      <c r="F7" s="387" t="s">
        <v>1</v>
      </c>
      <c r="G7" s="387" t="s">
        <v>0</v>
      </c>
      <c r="H7" s="387" t="s">
        <v>1</v>
      </c>
      <c r="I7" s="387" t="s">
        <v>0</v>
      </c>
      <c r="J7" s="387" t="s">
        <v>1</v>
      </c>
      <c r="K7" s="387" t="s">
        <v>0</v>
      </c>
      <c r="L7" s="388" t="s">
        <v>1</v>
      </c>
      <c r="M7" s="46"/>
      <c r="N7" s="19"/>
      <c r="O7" s="88"/>
      <c r="P7" s="387" t="s">
        <v>0</v>
      </c>
      <c r="Q7" s="387" t="s">
        <v>1</v>
      </c>
      <c r="R7" s="387" t="s">
        <v>0</v>
      </c>
      <c r="S7" s="387" t="s">
        <v>1</v>
      </c>
      <c r="T7" s="387" t="s">
        <v>0</v>
      </c>
      <c r="U7" s="387" t="s">
        <v>1</v>
      </c>
      <c r="V7" s="387" t="s">
        <v>0</v>
      </c>
      <c r="W7" s="387" t="s">
        <v>1</v>
      </c>
      <c r="X7" s="387" t="s">
        <v>0</v>
      </c>
      <c r="Y7" s="388" t="s">
        <v>1</v>
      </c>
    </row>
    <row r="8" spans="1:25" ht="15" customHeight="1" x14ac:dyDescent="0.25">
      <c r="A8" s="20"/>
      <c r="B8" s="86" t="s">
        <v>8</v>
      </c>
      <c r="C8" s="171"/>
      <c r="D8" s="171"/>
      <c r="E8" s="171"/>
      <c r="F8" s="171"/>
      <c r="G8" s="171"/>
      <c r="H8" s="171"/>
      <c r="I8" s="171"/>
      <c r="J8" s="171"/>
      <c r="K8" s="171"/>
      <c r="L8" s="172"/>
      <c r="M8" s="46"/>
      <c r="N8" s="20"/>
      <c r="O8" s="86" t="s">
        <v>8</v>
      </c>
      <c r="P8" s="171"/>
      <c r="Q8" s="171"/>
      <c r="R8" s="171"/>
      <c r="S8" s="171"/>
      <c r="T8" s="171"/>
      <c r="U8" s="171"/>
      <c r="V8" s="171"/>
      <c r="W8" s="171"/>
      <c r="X8" s="171"/>
      <c r="Y8" s="172"/>
    </row>
    <row r="9" spans="1:25" ht="30" customHeight="1" x14ac:dyDescent="0.25">
      <c r="A9" s="619" t="s">
        <v>20</v>
      </c>
      <c r="B9" s="620" t="s">
        <v>692</v>
      </c>
      <c r="C9" s="1806"/>
      <c r="D9" s="1807"/>
      <c r="E9" s="1806"/>
      <c r="F9" s="1807"/>
      <c r="G9" s="1806"/>
      <c r="H9" s="1807"/>
      <c r="I9" s="1806"/>
      <c r="J9" s="1807"/>
      <c r="K9" s="1800"/>
      <c r="L9" s="1801"/>
      <c r="M9" s="46"/>
      <c r="N9" s="619" t="s">
        <v>20</v>
      </c>
      <c r="O9" s="620" t="s">
        <v>692</v>
      </c>
      <c r="P9" s="1806"/>
      <c r="Q9" s="1807"/>
      <c r="R9" s="1806"/>
      <c r="S9" s="1807"/>
      <c r="T9" s="1806"/>
      <c r="U9" s="1807"/>
      <c r="V9" s="1806"/>
      <c r="W9" s="1807"/>
      <c r="X9" s="1800"/>
      <c r="Y9" s="1801"/>
    </row>
    <row r="10" spans="1:25" x14ac:dyDescent="0.25">
      <c r="A10" s="9" t="s">
        <v>22</v>
      </c>
      <c r="B10" s="135" t="s">
        <v>693</v>
      </c>
      <c r="C10" s="1802"/>
      <c r="D10" s="1803"/>
      <c r="E10" s="1802"/>
      <c r="F10" s="1803"/>
      <c r="G10" s="1802"/>
      <c r="H10" s="1803"/>
      <c r="I10" s="1802"/>
      <c r="J10" s="1803"/>
      <c r="K10" s="1800"/>
      <c r="L10" s="1801"/>
      <c r="M10" s="46"/>
      <c r="N10" s="9" t="s">
        <v>22</v>
      </c>
      <c r="O10" s="135" t="s">
        <v>693</v>
      </c>
      <c r="P10" s="1802"/>
      <c r="Q10" s="1803"/>
      <c r="R10" s="1802"/>
      <c r="S10" s="1803"/>
      <c r="T10" s="1802"/>
      <c r="U10" s="1803"/>
      <c r="V10" s="1802"/>
      <c r="W10" s="1803"/>
      <c r="X10" s="1800"/>
      <c r="Y10" s="1801"/>
    </row>
    <row r="11" spans="1:25" x14ac:dyDescent="0.25">
      <c r="A11" s="11" t="s">
        <v>24</v>
      </c>
      <c r="B11" s="136" t="s">
        <v>694</v>
      </c>
      <c r="C11" s="1798"/>
      <c r="D11" s="1799"/>
      <c r="E11" s="1798"/>
      <c r="F11" s="1799"/>
      <c r="G11" s="1798"/>
      <c r="H11" s="1799"/>
      <c r="I11" s="1798"/>
      <c r="J11" s="1799"/>
      <c r="K11" s="1800"/>
      <c r="L11" s="1801"/>
      <c r="M11" s="46"/>
      <c r="N11" s="11" t="s">
        <v>24</v>
      </c>
      <c r="O11" s="136" t="s">
        <v>694</v>
      </c>
      <c r="P11" s="1798"/>
      <c r="Q11" s="1799"/>
      <c r="R11" s="1798"/>
      <c r="S11" s="1799"/>
      <c r="T11" s="1798"/>
      <c r="U11" s="1799"/>
      <c r="V11" s="1798"/>
      <c r="W11" s="1799"/>
      <c r="X11" s="1800"/>
      <c r="Y11" s="1801"/>
    </row>
    <row r="12" spans="1:25" x14ac:dyDescent="0.25">
      <c r="A12" s="21"/>
      <c r="B12" s="85"/>
      <c r="C12" s="90"/>
      <c r="D12" s="90"/>
      <c r="E12" s="90"/>
      <c r="F12" s="90"/>
      <c r="G12" s="90"/>
      <c r="H12" s="90"/>
      <c r="I12" s="90"/>
      <c r="J12" s="90"/>
      <c r="K12" s="692"/>
      <c r="L12" s="693"/>
      <c r="M12" s="46"/>
      <c r="N12" s="21"/>
      <c r="O12" s="85"/>
      <c r="P12" s="90"/>
      <c r="Q12" s="90"/>
      <c r="R12" s="90"/>
      <c r="S12" s="90"/>
      <c r="T12" s="90"/>
      <c r="U12" s="90"/>
      <c r="V12" s="90"/>
      <c r="W12" s="90"/>
      <c r="X12" s="692"/>
      <c r="Y12" s="693"/>
    </row>
    <row r="13" spans="1:25" x14ac:dyDescent="0.25">
      <c r="A13" s="36">
        <v>2</v>
      </c>
      <c r="B13" s="44" t="s">
        <v>695</v>
      </c>
      <c r="C13" s="203" t="s">
        <v>19</v>
      </c>
      <c r="D13" s="203" t="s">
        <v>19</v>
      </c>
      <c r="E13" s="203" t="s">
        <v>19</v>
      </c>
      <c r="F13" s="203" t="s">
        <v>19</v>
      </c>
      <c r="G13" s="203" t="s">
        <v>19</v>
      </c>
      <c r="H13" s="203" t="s">
        <v>19</v>
      </c>
      <c r="I13" s="203" t="s">
        <v>19</v>
      </c>
      <c r="J13" s="203" t="s">
        <v>19</v>
      </c>
      <c r="K13" s="203" t="s">
        <v>19</v>
      </c>
      <c r="L13" s="204" t="s">
        <v>19</v>
      </c>
      <c r="M13" s="46"/>
      <c r="N13" s="36">
        <v>2</v>
      </c>
      <c r="O13" s="44" t="s">
        <v>695</v>
      </c>
      <c r="P13" s="203" t="s">
        <v>19</v>
      </c>
      <c r="Q13" s="203" t="s">
        <v>19</v>
      </c>
      <c r="R13" s="203" t="s">
        <v>19</v>
      </c>
      <c r="S13" s="203" t="s">
        <v>19</v>
      </c>
      <c r="T13" s="203" t="s">
        <v>19</v>
      </c>
      <c r="U13" s="203" t="s">
        <v>19</v>
      </c>
      <c r="V13" s="203" t="s">
        <v>19</v>
      </c>
      <c r="W13" s="203" t="s">
        <v>19</v>
      </c>
      <c r="X13" s="203" t="s">
        <v>19</v>
      </c>
      <c r="Y13" s="204" t="s">
        <v>19</v>
      </c>
    </row>
    <row r="14" spans="1:25" x14ac:dyDescent="0.25">
      <c r="A14" s="689" t="s">
        <v>35</v>
      </c>
      <c r="B14" s="690" t="s">
        <v>696</v>
      </c>
      <c r="C14" s="290">
        <v>0</v>
      </c>
      <c r="D14" s="291">
        <v>0</v>
      </c>
      <c r="E14" s="290">
        <v>0</v>
      </c>
      <c r="F14" s="291">
        <v>0</v>
      </c>
      <c r="G14" s="290">
        <v>0</v>
      </c>
      <c r="H14" s="291">
        <v>0</v>
      </c>
      <c r="I14" s="290">
        <v>0</v>
      </c>
      <c r="J14" s="291">
        <v>0</v>
      </c>
      <c r="K14" s="798"/>
      <c r="L14" s="799"/>
      <c r="M14" s="46"/>
      <c r="N14" s="689" t="s">
        <v>35</v>
      </c>
      <c r="O14" s="690" t="s">
        <v>696</v>
      </c>
      <c r="P14" s="290">
        <v>0</v>
      </c>
      <c r="Q14" s="291">
        <v>0</v>
      </c>
      <c r="R14" s="290">
        <v>0</v>
      </c>
      <c r="S14" s="291">
        <v>0</v>
      </c>
      <c r="T14" s="290">
        <v>0</v>
      </c>
      <c r="U14" s="291">
        <v>0</v>
      </c>
      <c r="V14" s="290">
        <v>0</v>
      </c>
      <c r="W14" s="291">
        <v>0</v>
      </c>
      <c r="X14" s="798"/>
      <c r="Y14" s="799"/>
    </row>
    <row r="15" spans="1:25" x14ac:dyDescent="0.25">
      <c r="A15" s="36" t="s">
        <v>37</v>
      </c>
      <c r="B15" s="44" t="s">
        <v>697</v>
      </c>
      <c r="C15" s="203" t="s">
        <v>19</v>
      </c>
      <c r="D15" s="203" t="s">
        <v>19</v>
      </c>
      <c r="E15" s="203" t="s">
        <v>19</v>
      </c>
      <c r="F15" s="203" t="s">
        <v>19</v>
      </c>
      <c r="G15" s="203" t="s">
        <v>19</v>
      </c>
      <c r="H15" s="203" t="s">
        <v>19</v>
      </c>
      <c r="I15" s="203" t="s">
        <v>19</v>
      </c>
      <c r="J15" s="203" t="s">
        <v>19</v>
      </c>
      <c r="K15" s="203" t="s">
        <v>19</v>
      </c>
      <c r="L15" s="204" t="s">
        <v>19</v>
      </c>
      <c r="M15" s="46"/>
      <c r="N15" s="36" t="s">
        <v>37</v>
      </c>
      <c r="O15" s="44" t="s">
        <v>697</v>
      </c>
      <c r="P15" s="203" t="s">
        <v>19</v>
      </c>
      <c r="Q15" s="203" t="s">
        <v>19</v>
      </c>
      <c r="R15" s="203" t="s">
        <v>19</v>
      </c>
      <c r="S15" s="203" t="s">
        <v>19</v>
      </c>
      <c r="T15" s="203" t="s">
        <v>19</v>
      </c>
      <c r="U15" s="203" t="s">
        <v>19</v>
      </c>
      <c r="V15" s="203" t="s">
        <v>19</v>
      </c>
      <c r="W15" s="203" t="s">
        <v>19</v>
      </c>
      <c r="X15" s="203" t="s">
        <v>19</v>
      </c>
      <c r="Y15" s="204" t="s">
        <v>19</v>
      </c>
    </row>
    <row r="16" spans="1:25" x14ac:dyDescent="0.25">
      <c r="A16" s="29" t="s">
        <v>685</v>
      </c>
      <c r="B16" s="113" t="s">
        <v>698</v>
      </c>
      <c r="C16" s="290">
        <v>0</v>
      </c>
      <c r="D16" s="291">
        <v>0</v>
      </c>
      <c r="E16" s="290">
        <v>0</v>
      </c>
      <c r="F16" s="291">
        <v>0</v>
      </c>
      <c r="G16" s="290">
        <v>0</v>
      </c>
      <c r="H16" s="291">
        <v>0</v>
      </c>
      <c r="I16" s="290">
        <v>0</v>
      </c>
      <c r="J16" s="291">
        <v>0</v>
      </c>
      <c r="K16" s="292">
        <f t="shared" ref="K16:L24" si="0">SUM(C16,E16,G16,I16)</f>
        <v>0</v>
      </c>
      <c r="L16" s="293">
        <f t="shared" si="0"/>
        <v>0</v>
      </c>
      <c r="M16" s="46"/>
      <c r="N16" s="29" t="s">
        <v>685</v>
      </c>
      <c r="O16" s="113" t="s">
        <v>698</v>
      </c>
      <c r="P16" s="290">
        <v>0</v>
      </c>
      <c r="Q16" s="291">
        <v>0</v>
      </c>
      <c r="R16" s="290">
        <v>0</v>
      </c>
      <c r="S16" s="291">
        <v>0</v>
      </c>
      <c r="T16" s="290">
        <v>0</v>
      </c>
      <c r="U16" s="291">
        <v>0</v>
      </c>
      <c r="V16" s="290">
        <v>0</v>
      </c>
      <c r="W16" s="291">
        <v>0</v>
      </c>
      <c r="X16" s="292">
        <f t="shared" ref="X16:Y24" si="1">SUM(P16,R16,T16,V16)</f>
        <v>0</v>
      </c>
      <c r="Y16" s="293">
        <f t="shared" si="1"/>
        <v>0</v>
      </c>
    </row>
    <row r="17" spans="1:25" x14ac:dyDescent="0.25">
      <c r="A17" s="121" t="s">
        <v>686</v>
      </c>
      <c r="B17" s="659" t="s">
        <v>699</v>
      </c>
      <c r="C17" s="660">
        <v>0</v>
      </c>
      <c r="D17" s="661">
        <v>0</v>
      </c>
      <c r="E17" s="660">
        <v>0</v>
      </c>
      <c r="F17" s="661">
        <v>0</v>
      </c>
      <c r="G17" s="660">
        <v>0</v>
      </c>
      <c r="H17" s="661">
        <v>0</v>
      </c>
      <c r="I17" s="660">
        <v>0</v>
      </c>
      <c r="J17" s="661">
        <v>0</v>
      </c>
      <c r="K17" s="662">
        <f t="shared" si="0"/>
        <v>0</v>
      </c>
      <c r="L17" s="663">
        <f t="shared" si="0"/>
        <v>0</v>
      </c>
      <c r="M17" s="46"/>
      <c r="N17" s="121" t="s">
        <v>686</v>
      </c>
      <c r="O17" s="659" t="s">
        <v>699</v>
      </c>
      <c r="P17" s="660">
        <v>0</v>
      </c>
      <c r="Q17" s="661">
        <v>0</v>
      </c>
      <c r="R17" s="660">
        <v>0</v>
      </c>
      <c r="S17" s="661">
        <v>0</v>
      </c>
      <c r="T17" s="660">
        <v>0</v>
      </c>
      <c r="U17" s="661">
        <v>0</v>
      </c>
      <c r="V17" s="660">
        <v>0</v>
      </c>
      <c r="W17" s="661">
        <v>0</v>
      </c>
      <c r="X17" s="662">
        <f t="shared" si="1"/>
        <v>0</v>
      </c>
      <c r="Y17" s="663">
        <f t="shared" si="1"/>
        <v>0</v>
      </c>
    </row>
    <row r="18" spans="1:25" x14ac:dyDescent="0.25">
      <c r="A18" s="33" t="s">
        <v>700</v>
      </c>
      <c r="B18" s="793" t="s">
        <v>701</v>
      </c>
      <c r="C18" s="795">
        <f>SUM(C16:C17)</f>
        <v>0</v>
      </c>
      <c r="D18" s="796">
        <f t="shared" ref="D18:J18" si="2">SUM(D16:D17)</f>
        <v>0</v>
      </c>
      <c r="E18" s="795">
        <f t="shared" si="2"/>
        <v>0</v>
      </c>
      <c r="F18" s="796">
        <f t="shared" si="2"/>
        <v>0</v>
      </c>
      <c r="G18" s="795">
        <f t="shared" si="2"/>
        <v>0</v>
      </c>
      <c r="H18" s="796">
        <f t="shared" si="2"/>
        <v>0</v>
      </c>
      <c r="I18" s="795">
        <f t="shared" si="2"/>
        <v>0</v>
      </c>
      <c r="J18" s="796">
        <f t="shared" si="2"/>
        <v>0</v>
      </c>
      <c r="K18" s="795">
        <f t="shared" si="0"/>
        <v>0</v>
      </c>
      <c r="L18" s="796">
        <f t="shared" si="0"/>
        <v>0</v>
      </c>
      <c r="M18" s="46"/>
      <c r="N18" s="33" t="s">
        <v>700</v>
      </c>
      <c r="O18" s="793" t="s">
        <v>701</v>
      </c>
      <c r="P18" s="795">
        <f>SUM(P16:P17)</f>
        <v>0</v>
      </c>
      <c r="Q18" s="796">
        <f t="shared" ref="Q18:W18" si="3">SUM(Q16:Q17)</f>
        <v>0</v>
      </c>
      <c r="R18" s="795">
        <f t="shared" si="3"/>
        <v>0</v>
      </c>
      <c r="S18" s="796">
        <f t="shared" si="3"/>
        <v>0</v>
      </c>
      <c r="T18" s="795">
        <f t="shared" si="3"/>
        <v>0</v>
      </c>
      <c r="U18" s="796">
        <f t="shared" si="3"/>
        <v>0</v>
      </c>
      <c r="V18" s="795">
        <f t="shared" si="3"/>
        <v>0</v>
      </c>
      <c r="W18" s="796">
        <f t="shared" si="3"/>
        <v>0</v>
      </c>
      <c r="X18" s="795">
        <f t="shared" si="1"/>
        <v>0</v>
      </c>
      <c r="Y18" s="796">
        <f t="shared" si="1"/>
        <v>0</v>
      </c>
    </row>
    <row r="19" spans="1:25" x14ac:dyDescent="0.25">
      <c r="A19" s="689" t="s">
        <v>39</v>
      </c>
      <c r="B19" s="690" t="s">
        <v>702</v>
      </c>
      <c r="C19" s="664">
        <v>0</v>
      </c>
      <c r="D19" s="665">
        <v>0</v>
      </c>
      <c r="E19" s="664">
        <v>0</v>
      </c>
      <c r="F19" s="665">
        <v>0</v>
      </c>
      <c r="G19" s="664">
        <v>0</v>
      </c>
      <c r="H19" s="665">
        <v>0</v>
      </c>
      <c r="I19" s="664">
        <v>0</v>
      </c>
      <c r="J19" s="665">
        <v>0</v>
      </c>
      <c r="K19" s="666">
        <f t="shared" si="0"/>
        <v>0</v>
      </c>
      <c r="L19" s="667">
        <f t="shared" si="0"/>
        <v>0</v>
      </c>
      <c r="M19" s="46"/>
      <c r="N19" s="689" t="s">
        <v>39</v>
      </c>
      <c r="O19" s="690" t="s">
        <v>702</v>
      </c>
      <c r="P19" s="664">
        <v>0</v>
      </c>
      <c r="Q19" s="665">
        <v>0</v>
      </c>
      <c r="R19" s="664">
        <v>0</v>
      </c>
      <c r="S19" s="665">
        <v>0</v>
      </c>
      <c r="T19" s="664">
        <v>0</v>
      </c>
      <c r="U19" s="665">
        <v>0</v>
      </c>
      <c r="V19" s="664">
        <v>0</v>
      </c>
      <c r="W19" s="665">
        <v>0</v>
      </c>
      <c r="X19" s="666">
        <f t="shared" si="1"/>
        <v>0</v>
      </c>
      <c r="Y19" s="667">
        <f t="shared" si="1"/>
        <v>0</v>
      </c>
    </row>
    <row r="20" spans="1:25" x14ac:dyDescent="0.25">
      <c r="A20" s="30" t="s">
        <v>41</v>
      </c>
      <c r="B20" s="115" t="s">
        <v>703</v>
      </c>
      <c r="C20" s="294">
        <v>0</v>
      </c>
      <c r="D20" s="295">
        <v>0</v>
      </c>
      <c r="E20" s="294">
        <v>0</v>
      </c>
      <c r="F20" s="295">
        <v>0</v>
      </c>
      <c r="G20" s="294">
        <v>0</v>
      </c>
      <c r="H20" s="295">
        <v>0</v>
      </c>
      <c r="I20" s="294">
        <v>0</v>
      </c>
      <c r="J20" s="295">
        <v>0</v>
      </c>
      <c r="K20" s="296">
        <f t="shared" si="0"/>
        <v>0</v>
      </c>
      <c r="L20" s="297">
        <f t="shared" si="0"/>
        <v>0</v>
      </c>
      <c r="M20" s="46"/>
      <c r="N20" s="30" t="s">
        <v>41</v>
      </c>
      <c r="O20" s="115" t="s">
        <v>703</v>
      </c>
      <c r="P20" s="294">
        <v>0</v>
      </c>
      <c r="Q20" s="295">
        <v>0</v>
      </c>
      <c r="R20" s="294">
        <v>0</v>
      </c>
      <c r="S20" s="295">
        <v>0</v>
      </c>
      <c r="T20" s="294">
        <v>0</v>
      </c>
      <c r="U20" s="295">
        <v>0</v>
      </c>
      <c r="V20" s="294">
        <v>0</v>
      </c>
      <c r="W20" s="295">
        <v>0</v>
      </c>
      <c r="X20" s="296">
        <f t="shared" si="1"/>
        <v>0</v>
      </c>
      <c r="Y20" s="297">
        <f t="shared" si="1"/>
        <v>0</v>
      </c>
    </row>
    <row r="21" spans="1:25" x14ac:dyDescent="0.25">
      <c r="A21" s="30" t="s">
        <v>43</v>
      </c>
      <c r="B21" s="115" t="s">
        <v>704</v>
      </c>
      <c r="C21" s="294">
        <v>0</v>
      </c>
      <c r="D21" s="295">
        <v>0</v>
      </c>
      <c r="E21" s="294">
        <v>0</v>
      </c>
      <c r="F21" s="295">
        <v>0</v>
      </c>
      <c r="G21" s="294">
        <v>0</v>
      </c>
      <c r="H21" s="295">
        <v>0</v>
      </c>
      <c r="I21" s="294">
        <v>0</v>
      </c>
      <c r="J21" s="295">
        <v>0</v>
      </c>
      <c r="K21" s="296">
        <f t="shared" si="0"/>
        <v>0</v>
      </c>
      <c r="L21" s="297">
        <f t="shared" si="0"/>
        <v>0</v>
      </c>
      <c r="M21" s="46"/>
      <c r="N21" s="30" t="s">
        <v>43</v>
      </c>
      <c r="O21" s="115" t="s">
        <v>704</v>
      </c>
      <c r="P21" s="294">
        <v>0</v>
      </c>
      <c r="Q21" s="295">
        <v>0</v>
      </c>
      <c r="R21" s="294">
        <v>0</v>
      </c>
      <c r="S21" s="295">
        <v>0</v>
      </c>
      <c r="T21" s="294">
        <v>0</v>
      </c>
      <c r="U21" s="295">
        <v>0</v>
      </c>
      <c r="V21" s="294">
        <v>0</v>
      </c>
      <c r="W21" s="295">
        <v>0</v>
      </c>
      <c r="X21" s="296">
        <f t="shared" si="1"/>
        <v>0</v>
      </c>
      <c r="Y21" s="297">
        <f t="shared" si="1"/>
        <v>0</v>
      </c>
    </row>
    <row r="22" spans="1:25" x14ac:dyDescent="0.25">
      <c r="A22" s="30" t="s">
        <v>45</v>
      </c>
      <c r="B22" s="115" t="s">
        <v>705</v>
      </c>
      <c r="C22" s="294">
        <v>0</v>
      </c>
      <c r="D22" s="295">
        <v>0</v>
      </c>
      <c r="E22" s="294">
        <v>0</v>
      </c>
      <c r="F22" s="295">
        <v>0</v>
      </c>
      <c r="G22" s="294">
        <v>0</v>
      </c>
      <c r="H22" s="295">
        <v>0</v>
      </c>
      <c r="I22" s="294">
        <v>0</v>
      </c>
      <c r="J22" s="295">
        <v>0</v>
      </c>
      <c r="K22" s="296">
        <f t="shared" si="0"/>
        <v>0</v>
      </c>
      <c r="L22" s="297">
        <f t="shared" si="0"/>
        <v>0</v>
      </c>
      <c r="M22" s="46"/>
      <c r="N22" s="30" t="s">
        <v>45</v>
      </c>
      <c r="O22" s="115" t="s">
        <v>705</v>
      </c>
      <c r="P22" s="294">
        <v>0</v>
      </c>
      <c r="Q22" s="295">
        <v>0</v>
      </c>
      <c r="R22" s="294">
        <v>0</v>
      </c>
      <c r="S22" s="295">
        <v>0</v>
      </c>
      <c r="T22" s="294">
        <v>0</v>
      </c>
      <c r="U22" s="295">
        <v>0</v>
      </c>
      <c r="V22" s="294">
        <v>0</v>
      </c>
      <c r="W22" s="295">
        <v>0</v>
      </c>
      <c r="X22" s="296">
        <f t="shared" si="1"/>
        <v>0</v>
      </c>
      <c r="Y22" s="297">
        <f t="shared" si="1"/>
        <v>0</v>
      </c>
    </row>
    <row r="23" spans="1:25" ht="27.75" x14ac:dyDescent="0.25">
      <c r="A23" s="30" t="s">
        <v>93</v>
      </c>
      <c r="B23" s="759" t="s">
        <v>706</v>
      </c>
      <c r="C23" s="615">
        <v>0</v>
      </c>
      <c r="D23" s="616">
        <v>0</v>
      </c>
      <c r="E23" s="615">
        <v>0</v>
      </c>
      <c r="F23" s="616">
        <v>0</v>
      </c>
      <c r="G23" s="615">
        <v>0</v>
      </c>
      <c r="H23" s="616">
        <v>0</v>
      </c>
      <c r="I23" s="615">
        <v>0</v>
      </c>
      <c r="J23" s="616">
        <v>0</v>
      </c>
      <c r="K23" s="617">
        <f>SUM(C23,E23,G23,I23)</f>
        <v>0</v>
      </c>
      <c r="L23" s="618">
        <f t="shared" si="0"/>
        <v>0</v>
      </c>
      <c r="M23" s="46"/>
      <c r="N23" s="30" t="s">
        <v>93</v>
      </c>
      <c r="O23" s="759" t="s">
        <v>706</v>
      </c>
      <c r="P23" s="615">
        <v>0</v>
      </c>
      <c r="Q23" s="616">
        <v>0</v>
      </c>
      <c r="R23" s="615">
        <v>0</v>
      </c>
      <c r="S23" s="616">
        <v>0</v>
      </c>
      <c r="T23" s="615">
        <v>0</v>
      </c>
      <c r="U23" s="616">
        <v>0</v>
      </c>
      <c r="V23" s="615">
        <v>0</v>
      </c>
      <c r="W23" s="616">
        <v>0</v>
      </c>
      <c r="X23" s="617">
        <f>SUM(P23,R23,T23,V23)</f>
        <v>0</v>
      </c>
      <c r="Y23" s="618">
        <f t="shared" si="1"/>
        <v>0</v>
      </c>
    </row>
    <row r="24" spans="1:25" x14ac:dyDescent="0.25">
      <c r="A24" s="31" t="s">
        <v>95</v>
      </c>
      <c r="B24" s="114" t="s">
        <v>707</v>
      </c>
      <c r="C24" s="190">
        <v>0</v>
      </c>
      <c r="D24" s="298">
        <v>0</v>
      </c>
      <c r="E24" s="190">
        <v>0</v>
      </c>
      <c r="F24" s="298">
        <v>0</v>
      </c>
      <c r="G24" s="190">
        <v>0</v>
      </c>
      <c r="H24" s="298">
        <v>0</v>
      </c>
      <c r="I24" s="190">
        <v>0</v>
      </c>
      <c r="J24" s="298">
        <v>0</v>
      </c>
      <c r="K24" s="668">
        <f>SUM(C24,E24,G24,I24)</f>
        <v>0</v>
      </c>
      <c r="L24" s="669">
        <f t="shared" si="0"/>
        <v>0</v>
      </c>
      <c r="M24" s="46"/>
      <c r="N24" s="31" t="s">
        <v>95</v>
      </c>
      <c r="O24" s="114" t="s">
        <v>707</v>
      </c>
      <c r="P24" s="190">
        <v>0</v>
      </c>
      <c r="Q24" s="298">
        <v>0</v>
      </c>
      <c r="R24" s="190">
        <v>0</v>
      </c>
      <c r="S24" s="298">
        <v>0</v>
      </c>
      <c r="T24" s="190">
        <v>0</v>
      </c>
      <c r="U24" s="298">
        <v>0</v>
      </c>
      <c r="V24" s="190">
        <v>0</v>
      </c>
      <c r="W24" s="298">
        <v>0</v>
      </c>
      <c r="X24" s="668">
        <f>SUM(P24,R24,T24,V24)</f>
        <v>0</v>
      </c>
      <c r="Y24" s="669">
        <f t="shared" si="1"/>
        <v>0</v>
      </c>
    </row>
    <row r="25" spans="1:25" ht="15" customHeight="1" x14ac:dyDescent="0.25">
      <c r="A25" s="691" t="s">
        <v>159</v>
      </c>
      <c r="B25" s="794" t="s">
        <v>708</v>
      </c>
      <c r="C25" s="205">
        <f>SUM(C16,C19:C24)</f>
        <v>0</v>
      </c>
      <c r="D25" s="206">
        <f t="shared" ref="D25:L25" si="4">SUM(D16,D19:D24)</f>
        <v>0</v>
      </c>
      <c r="E25" s="205">
        <f t="shared" si="4"/>
        <v>0</v>
      </c>
      <c r="F25" s="206">
        <f t="shared" si="4"/>
        <v>0</v>
      </c>
      <c r="G25" s="205">
        <f t="shared" si="4"/>
        <v>0</v>
      </c>
      <c r="H25" s="206">
        <f t="shared" si="4"/>
        <v>0</v>
      </c>
      <c r="I25" s="205">
        <f t="shared" si="4"/>
        <v>0</v>
      </c>
      <c r="J25" s="206">
        <f t="shared" si="4"/>
        <v>0</v>
      </c>
      <c r="K25" s="205">
        <f t="shared" si="4"/>
        <v>0</v>
      </c>
      <c r="L25" s="206">
        <f t="shared" si="4"/>
        <v>0</v>
      </c>
      <c r="M25" s="46"/>
      <c r="N25" s="691" t="s">
        <v>159</v>
      </c>
      <c r="O25" s="794" t="s">
        <v>708</v>
      </c>
      <c r="P25" s="205">
        <f>SUM(P16,P19:P24)</f>
        <v>0</v>
      </c>
      <c r="Q25" s="206">
        <f t="shared" ref="Q25:Y25" si="5">SUM(Q16,Q19:Q24)</f>
        <v>0</v>
      </c>
      <c r="R25" s="205">
        <f t="shared" si="5"/>
        <v>0</v>
      </c>
      <c r="S25" s="206">
        <f t="shared" si="5"/>
        <v>0</v>
      </c>
      <c r="T25" s="205">
        <f t="shared" si="5"/>
        <v>0</v>
      </c>
      <c r="U25" s="206">
        <f t="shared" si="5"/>
        <v>0</v>
      </c>
      <c r="V25" s="205">
        <f t="shared" si="5"/>
        <v>0</v>
      </c>
      <c r="W25" s="206">
        <f t="shared" si="5"/>
        <v>0</v>
      </c>
      <c r="X25" s="205">
        <f t="shared" si="5"/>
        <v>0</v>
      </c>
      <c r="Y25" s="206">
        <f t="shared" si="5"/>
        <v>0</v>
      </c>
    </row>
    <row r="26" spans="1:25" x14ac:dyDescent="0.25">
      <c r="A26" s="21"/>
      <c r="B26" s="91"/>
      <c r="C26" s="834"/>
      <c r="D26" s="834"/>
      <c r="E26" s="834"/>
      <c r="F26" s="834"/>
      <c r="G26" s="834"/>
      <c r="H26" s="834"/>
      <c r="I26" s="834"/>
      <c r="J26" s="834"/>
      <c r="K26" s="834"/>
      <c r="L26" s="835"/>
      <c r="M26" s="46"/>
      <c r="N26" s="21"/>
      <c r="O26" s="91"/>
      <c r="P26" s="834"/>
      <c r="Q26" s="834"/>
      <c r="R26" s="834"/>
      <c r="S26" s="834"/>
      <c r="T26" s="834"/>
      <c r="U26" s="834"/>
      <c r="V26" s="834"/>
      <c r="W26" s="834"/>
      <c r="X26" s="834"/>
      <c r="Y26" s="835"/>
    </row>
    <row r="27" spans="1:25" x14ac:dyDescent="0.25">
      <c r="A27" s="34">
        <v>3</v>
      </c>
      <c r="B27" s="44" t="s">
        <v>709</v>
      </c>
      <c r="C27" s="831" t="s">
        <v>19</v>
      </c>
      <c r="D27" s="203" t="s">
        <v>19</v>
      </c>
      <c r="E27" s="203" t="s">
        <v>19</v>
      </c>
      <c r="F27" s="203" t="s">
        <v>19</v>
      </c>
      <c r="G27" s="203" t="s">
        <v>19</v>
      </c>
      <c r="H27" s="203" t="s">
        <v>19</v>
      </c>
      <c r="I27" s="203" t="s">
        <v>19</v>
      </c>
      <c r="J27" s="203" t="s">
        <v>19</v>
      </c>
      <c r="K27" s="203" t="s">
        <v>19</v>
      </c>
      <c r="L27" s="204" t="s">
        <v>19</v>
      </c>
      <c r="M27" s="46"/>
      <c r="N27" s="34">
        <v>3</v>
      </c>
      <c r="O27" s="44" t="s">
        <v>709</v>
      </c>
      <c r="P27" s="831" t="s">
        <v>19</v>
      </c>
      <c r="Q27" s="203" t="s">
        <v>19</v>
      </c>
      <c r="R27" s="203" t="s">
        <v>19</v>
      </c>
      <c r="S27" s="203" t="s">
        <v>19</v>
      </c>
      <c r="T27" s="203" t="s">
        <v>19</v>
      </c>
      <c r="U27" s="203" t="s">
        <v>19</v>
      </c>
      <c r="V27" s="203" t="s">
        <v>19</v>
      </c>
      <c r="W27" s="203" t="s">
        <v>19</v>
      </c>
      <c r="X27" s="203" t="s">
        <v>19</v>
      </c>
      <c r="Y27" s="204" t="s">
        <v>19</v>
      </c>
    </row>
    <row r="28" spans="1:25" x14ac:dyDescent="0.25">
      <c r="A28" s="7" t="s">
        <v>98</v>
      </c>
      <c r="B28" s="113" t="s">
        <v>710</v>
      </c>
      <c r="C28" s="664">
        <v>0</v>
      </c>
      <c r="D28" s="832">
        <v>0</v>
      </c>
      <c r="E28" s="664">
        <v>0</v>
      </c>
      <c r="F28" s="665">
        <v>0</v>
      </c>
      <c r="G28" s="664">
        <v>0</v>
      </c>
      <c r="H28" s="665">
        <v>0</v>
      </c>
      <c r="I28" s="664">
        <v>0</v>
      </c>
      <c r="J28" s="665">
        <v>0</v>
      </c>
      <c r="K28" s="666">
        <f t="shared" ref="K28:L31" si="6">SUM(C28,E28,G28,I28)</f>
        <v>0</v>
      </c>
      <c r="L28" s="667">
        <f t="shared" si="6"/>
        <v>0</v>
      </c>
      <c r="M28" s="46"/>
      <c r="N28" s="7" t="s">
        <v>98</v>
      </c>
      <c r="O28" s="113" t="s">
        <v>710</v>
      </c>
      <c r="P28" s="664">
        <v>0</v>
      </c>
      <c r="Q28" s="832">
        <v>0</v>
      </c>
      <c r="R28" s="664">
        <v>0</v>
      </c>
      <c r="S28" s="665">
        <v>0</v>
      </c>
      <c r="T28" s="664">
        <v>0</v>
      </c>
      <c r="U28" s="665">
        <v>0</v>
      </c>
      <c r="V28" s="664">
        <v>0</v>
      </c>
      <c r="W28" s="665">
        <v>0</v>
      </c>
      <c r="X28" s="666">
        <f t="shared" ref="X28:Y31" si="7">SUM(P28,R28,T28,V28)</f>
        <v>0</v>
      </c>
      <c r="Y28" s="667">
        <f t="shared" si="7"/>
        <v>0</v>
      </c>
    </row>
    <row r="29" spans="1:25" x14ac:dyDescent="0.25">
      <c r="A29" s="9" t="s">
        <v>100</v>
      </c>
      <c r="B29" s="115" t="s">
        <v>711</v>
      </c>
      <c r="C29" s="294">
        <v>0</v>
      </c>
      <c r="D29" s="833">
        <v>0</v>
      </c>
      <c r="E29" s="294">
        <v>0</v>
      </c>
      <c r="F29" s="295">
        <v>0</v>
      </c>
      <c r="G29" s="294">
        <v>0</v>
      </c>
      <c r="H29" s="295">
        <v>0</v>
      </c>
      <c r="I29" s="294">
        <v>0</v>
      </c>
      <c r="J29" s="295">
        <v>0</v>
      </c>
      <c r="K29" s="296">
        <f t="shared" si="6"/>
        <v>0</v>
      </c>
      <c r="L29" s="297">
        <f t="shared" si="6"/>
        <v>0</v>
      </c>
      <c r="M29" s="46"/>
      <c r="N29" s="9" t="s">
        <v>100</v>
      </c>
      <c r="O29" s="115" t="s">
        <v>711</v>
      </c>
      <c r="P29" s="294">
        <v>0</v>
      </c>
      <c r="Q29" s="833">
        <v>0</v>
      </c>
      <c r="R29" s="294">
        <v>0</v>
      </c>
      <c r="S29" s="295">
        <v>0</v>
      </c>
      <c r="T29" s="294">
        <v>0</v>
      </c>
      <c r="U29" s="295">
        <v>0</v>
      </c>
      <c r="V29" s="294">
        <v>0</v>
      </c>
      <c r="W29" s="295">
        <v>0</v>
      </c>
      <c r="X29" s="296">
        <f t="shared" si="7"/>
        <v>0</v>
      </c>
      <c r="Y29" s="297">
        <f t="shared" si="7"/>
        <v>0</v>
      </c>
    </row>
    <row r="30" spans="1:25" x14ac:dyDescent="0.25">
      <c r="A30" s="9" t="s">
        <v>102</v>
      </c>
      <c r="B30" s="115" t="s">
        <v>712</v>
      </c>
      <c r="C30" s="294">
        <v>0</v>
      </c>
      <c r="D30" s="833">
        <v>0</v>
      </c>
      <c r="E30" s="294">
        <v>0</v>
      </c>
      <c r="F30" s="295">
        <v>0</v>
      </c>
      <c r="G30" s="294">
        <v>0</v>
      </c>
      <c r="H30" s="295">
        <v>0</v>
      </c>
      <c r="I30" s="294">
        <v>0</v>
      </c>
      <c r="J30" s="295">
        <v>0</v>
      </c>
      <c r="K30" s="296">
        <f t="shared" si="6"/>
        <v>0</v>
      </c>
      <c r="L30" s="297">
        <f t="shared" si="6"/>
        <v>0</v>
      </c>
      <c r="M30" s="46"/>
      <c r="N30" s="9" t="s">
        <v>102</v>
      </c>
      <c r="O30" s="115" t="s">
        <v>712</v>
      </c>
      <c r="P30" s="294">
        <v>0</v>
      </c>
      <c r="Q30" s="833">
        <v>0</v>
      </c>
      <c r="R30" s="294">
        <v>0</v>
      </c>
      <c r="S30" s="295">
        <v>0</v>
      </c>
      <c r="T30" s="294">
        <v>0</v>
      </c>
      <c r="U30" s="295">
        <v>0</v>
      </c>
      <c r="V30" s="294">
        <v>0</v>
      </c>
      <c r="W30" s="295">
        <v>0</v>
      </c>
      <c r="X30" s="296">
        <f t="shared" si="7"/>
        <v>0</v>
      </c>
      <c r="Y30" s="297">
        <f t="shared" si="7"/>
        <v>0</v>
      </c>
    </row>
    <row r="31" spans="1:25" x14ac:dyDescent="0.25">
      <c r="A31" s="830" t="s">
        <v>104</v>
      </c>
      <c r="B31" s="659" t="s">
        <v>709</v>
      </c>
      <c r="C31" s="190">
        <v>0</v>
      </c>
      <c r="D31" s="852">
        <v>0</v>
      </c>
      <c r="E31" s="190">
        <v>0</v>
      </c>
      <c r="F31" s="298">
        <v>0</v>
      </c>
      <c r="G31" s="190">
        <v>0</v>
      </c>
      <c r="H31" s="298">
        <v>0</v>
      </c>
      <c r="I31" s="190">
        <v>0</v>
      </c>
      <c r="J31" s="298">
        <v>0</v>
      </c>
      <c r="K31" s="668">
        <f t="shared" si="6"/>
        <v>0</v>
      </c>
      <c r="L31" s="669">
        <f t="shared" si="6"/>
        <v>0</v>
      </c>
      <c r="M31" s="764"/>
      <c r="N31" s="830" t="s">
        <v>104</v>
      </c>
      <c r="O31" s="659" t="s">
        <v>709</v>
      </c>
      <c r="P31" s="190">
        <v>0</v>
      </c>
      <c r="Q31" s="852">
        <v>0</v>
      </c>
      <c r="R31" s="190">
        <v>0</v>
      </c>
      <c r="S31" s="298">
        <v>0</v>
      </c>
      <c r="T31" s="190">
        <v>0</v>
      </c>
      <c r="U31" s="298">
        <v>0</v>
      </c>
      <c r="V31" s="190">
        <v>0</v>
      </c>
      <c r="W31" s="298">
        <v>0</v>
      </c>
      <c r="X31" s="668">
        <f t="shared" si="7"/>
        <v>0</v>
      </c>
      <c r="Y31" s="669">
        <f t="shared" si="7"/>
        <v>0</v>
      </c>
    </row>
    <row r="32" spans="1:25" ht="27" x14ac:dyDescent="0.25">
      <c r="A32" s="820"/>
      <c r="B32" s="820" t="s">
        <v>713</v>
      </c>
      <c r="C32" s="847"/>
      <c r="D32" s="847"/>
      <c r="E32" s="847"/>
      <c r="F32" s="847"/>
      <c r="G32" s="847"/>
      <c r="H32" s="847"/>
      <c r="I32" s="847"/>
      <c r="J32" s="847"/>
      <c r="K32" s="848"/>
      <c r="L32" s="1144"/>
      <c r="M32" s="764"/>
      <c r="N32" s="820"/>
      <c r="O32" s="820" t="s">
        <v>713</v>
      </c>
      <c r="P32" s="847"/>
      <c r="Q32" s="847"/>
      <c r="R32" s="847"/>
      <c r="S32" s="847"/>
      <c r="T32" s="847"/>
      <c r="U32" s="847"/>
      <c r="V32" s="847"/>
      <c r="W32" s="847"/>
      <c r="X32" s="848"/>
      <c r="Y32" s="848"/>
    </row>
    <row r="33" spans="1:25" ht="41.25" customHeight="1" x14ac:dyDescent="0.25">
      <c r="A33" s="357"/>
      <c r="B33" s="869"/>
      <c r="C33" s="850"/>
      <c r="D33" s="850"/>
      <c r="E33" s="850"/>
      <c r="F33" s="850"/>
      <c r="G33" s="850"/>
      <c r="H33" s="850"/>
      <c r="I33" s="850"/>
      <c r="J33" s="850"/>
      <c r="K33" s="851"/>
      <c r="L33" s="1182"/>
      <c r="M33" s="764"/>
      <c r="N33" s="357"/>
      <c r="O33" s="869"/>
      <c r="P33" s="850"/>
      <c r="Q33" s="850"/>
      <c r="R33" s="850"/>
      <c r="S33" s="850"/>
      <c r="T33" s="850"/>
      <c r="U33" s="850"/>
      <c r="V33" s="850"/>
      <c r="W33" s="850"/>
      <c r="X33" s="851"/>
      <c r="Y33" s="851"/>
    </row>
    <row r="34" spans="1:25" x14ac:dyDescent="0.25">
      <c r="A34" s="150" t="s">
        <v>106</v>
      </c>
      <c r="B34" s="43" t="s">
        <v>714</v>
      </c>
      <c r="C34" s="845">
        <f t="shared" ref="C34:L34" si="8">SUM(C28:C31)</f>
        <v>0</v>
      </c>
      <c r="D34" s="849">
        <f t="shared" si="8"/>
        <v>0</v>
      </c>
      <c r="E34" s="845">
        <f t="shared" si="8"/>
        <v>0</v>
      </c>
      <c r="F34" s="846">
        <f t="shared" si="8"/>
        <v>0</v>
      </c>
      <c r="G34" s="845">
        <f t="shared" si="8"/>
        <v>0</v>
      </c>
      <c r="H34" s="846">
        <f t="shared" si="8"/>
        <v>0</v>
      </c>
      <c r="I34" s="845">
        <f t="shared" si="8"/>
        <v>0</v>
      </c>
      <c r="J34" s="846">
        <f t="shared" si="8"/>
        <v>0</v>
      </c>
      <c r="K34" s="845">
        <f t="shared" si="8"/>
        <v>0</v>
      </c>
      <c r="L34" s="846">
        <f t="shared" si="8"/>
        <v>0</v>
      </c>
      <c r="M34" s="333"/>
      <c r="N34" s="150" t="s">
        <v>106</v>
      </c>
      <c r="O34" s="43" t="s">
        <v>714</v>
      </c>
      <c r="P34" s="845">
        <f t="shared" ref="P34:Y34" si="9">SUM(P28:P31)</f>
        <v>0</v>
      </c>
      <c r="Q34" s="849">
        <f t="shared" si="9"/>
        <v>0</v>
      </c>
      <c r="R34" s="845">
        <f t="shared" si="9"/>
        <v>0</v>
      </c>
      <c r="S34" s="846">
        <f t="shared" si="9"/>
        <v>0</v>
      </c>
      <c r="T34" s="845">
        <f t="shared" si="9"/>
        <v>0</v>
      </c>
      <c r="U34" s="846">
        <f t="shared" si="9"/>
        <v>0</v>
      </c>
      <c r="V34" s="845">
        <f t="shared" si="9"/>
        <v>0</v>
      </c>
      <c r="W34" s="846">
        <f t="shared" si="9"/>
        <v>0</v>
      </c>
      <c r="X34" s="845">
        <f t="shared" si="9"/>
        <v>0</v>
      </c>
      <c r="Y34" s="846">
        <f t="shared" si="9"/>
        <v>0</v>
      </c>
    </row>
    <row r="35" spans="1:25" x14ac:dyDescent="0.25">
      <c r="A35" s="21"/>
      <c r="B35" s="91"/>
      <c r="C35" s="840"/>
      <c r="D35" s="840"/>
      <c r="E35" s="840"/>
      <c r="F35" s="840"/>
      <c r="G35" s="840"/>
      <c r="H35" s="840"/>
      <c r="I35" s="840"/>
      <c r="J35" s="840"/>
      <c r="K35" s="840"/>
      <c r="L35" s="841"/>
      <c r="M35" s="333"/>
      <c r="N35" s="21"/>
      <c r="O35" s="91"/>
      <c r="P35" s="840"/>
      <c r="Q35" s="840"/>
      <c r="R35" s="840"/>
      <c r="S35" s="840"/>
      <c r="T35" s="840"/>
      <c r="U35" s="840"/>
      <c r="V35" s="840"/>
      <c r="W35" s="840"/>
      <c r="X35" s="840"/>
      <c r="Y35" s="841"/>
    </row>
    <row r="36" spans="1:25" x14ac:dyDescent="0.25">
      <c r="A36" s="34">
        <v>4</v>
      </c>
      <c r="B36" s="45" t="s">
        <v>715</v>
      </c>
      <c r="C36" s="831" t="s">
        <v>19</v>
      </c>
      <c r="D36" s="203" t="s">
        <v>19</v>
      </c>
      <c r="E36" s="203" t="s">
        <v>19</v>
      </c>
      <c r="F36" s="203" t="s">
        <v>19</v>
      </c>
      <c r="G36" s="203" t="s">
        <v>19</v>
      </c>
      <c r="H36" s="203" t="s">
        <v>19</v>
      </c>
      <c r="I36" s="203" t="s">
        <v>19</v>
      </c>
      <c r="J36" s="203" t="s">
        <v>19</v>
      </c>
      <c r="K36" s="203" t="s">
        <v>19</v>
      </c>
      <c r="L36" s="204" t="s">
        <v>19</v>
      </c>
      <c r="M36" s="46"/>
      <c r="N36" s="34">
        <v>4</v>
      </c>
      <c r="O36" s="45" t="s">
        <v>715</v>
      </c>
      <c r="P36" s="831" t="s">
        <v>19</v>
      </c>
      <c r="Q36" s="203" t="s">
        <v>19</v>
      </c>
      <c r="R36" s="203" t="s">
        <v>19</v>
      </c>
      <c r="S36" s="203" t="s">
        <v>19</v>
      </c>
      <c r="T36" s="203" t="s">
        <v>19</v>
      </c>
      <c r="U36" s="203" t="s">
        <v>19</v>
      </c>
      <c r="V36" s="203" t="s">
        <v>19</v>
      </c>
      <c r="W36" s="203" t="s">
        <v>19</v>
      </c>
      <c r="X36" s="203" t="s">
        <v>19</v>
      </c>
      <c r="Y36" s="204" t="s">
        <v>19</v>
      </c>
    </row>
    <row r="37" spans="1:25" x14ac:dyDescent="0.25">
      <c r="A37" s="836" t="s">
        <v>253</v>
      </c>
      <c r="B37" s="838" t="s">
        <v>716</v>
      </c>
      <c r="C37" s="664">
        <v>0</v>
      </c>
      <c r="D37" s="665">
        <v>0</v>
      </c>
      <c r="E37" s="664">
        <v>0</v>
      </c>
      <c r="F37" s="665">
        <v>0</v>
      </c>
      <c r="G37" s="664">
        <v>0</v>
      </c>
      <c r="H37" s="665">
        <v>0</v>
      </c>
      <c r="I37" s="664">
        <v>0</v>
      </c>
      <c r="J37" s="665">
        <v>0</v>
      </c>
      <c r="K37" s="666">
        <f t="shared" ref="K37:L39" si="10">SUM(C37,E37,G37,I37)</f>
        <v>0</v>
      </c>
      <c r="L37" s="667">
        <f t="shared" si="10"/>
        <v>0</v>
      </c>
      <c r="M37" s="46"/>
      <c r="N37" s="836" t="s">
        <v>253</v>
      </c>
      <c r="O37" s="838" t="s">
        <v>716</v>
      </c>
      <c r="P37" s="664">
        <v>0</v>
      </c>
      <c r="Q37" s="665">
        <v>0</v>
      </c>
      <c r="R37" s="664">
        <v>0</v>
      </c>
      <c r="S37" s="665">
        <v>0</v>
      </c>
      <c r="T37" s="664">
        <v>0</v>
      </c>
      <c r="U37" s="665">
        <v>0</v>
      </c>
      <c r="V37" s="664">
        <v>0</v>
      </c>
      <c r="W37" s="665">
        <v>0</v>
      </c>
      <c r="X37" s="666">
        <f t="shared" ref="X37:Y39" si="11">SUM(P37,R37,T37,V37)</f>
        <v>0</v>
      </c>
      <c r="Y37" s="667">
        <f t="shared" si="11"/>
        <v>0</v>
      </c>
    </row>
    <row r="38" spans="1:25" x14ac:dyDescent="0.25">
      <c r="A38" s="9" t="s">
        <v>262</v>
      </c>
      <c r="B38" s="839" t="s">
        <v>717</v>
      </c>
      <c r="C38" s="294">
        <v>0</v>
      </c>
      <c r="D38" s="295">
        <v>0</v>
      </c>
      <c r="E38" s="294">
        <v>0</v>
      </c>
      <c r="F38" s="295">
        <v>0</v>
      </c>
      <c r="G38" s="294">
        <v>0</v>
      </c>
      <c r="H38" s="295">
        <v>0</v>
      </c>
      <c r="I38" s="294">
        <v>0</v>
      </c>
      <c r="J38" s="295">
        <v>0</v>
      </c>
      <c r="K38" s="296">
        <f>SUM(C38,E38,G38,I38)</f>
        <v>0</v>
      </c>
      <c r="L38" s="297">
        <f t="shared" si="10"/>
        <v>0</v>
      </c>
      <c r="M38" s="46"/>
      <c r="N38" s="9" t="s">
        <v>262</v>
      </c>
      <c r="O38" s="839" t="s">
        <v>717</v>
      </c>
      <c r="P38" s="294">
        <v>0</v>
      </c>
      <c r="Q38" s="295">
        <v>0</v>
      </c>
      <c r="R38" s="294">
        <v>0</v>
      </c>
      <c r="S38" s="295">
        <v>0</v>
      </c>
      <c r="T38" s="294">
        <v>0</v>
      </c>
      <c r="U38" s="295">
        <v>0</v>
      </c>
      <c r="V38" s="294">
        <v>0</v>
      </c>
      <c r="W38" s="295">
        <v>0</v>
      </c>
      <c r="X38" s="296">
        <f>SUM(P38,R38,T38,V38)</f>
        <v>0</v>
      </c>
      <c r="Y38" s="297">
        <f t="shared" si="11"/>
        <v>0</v>
      </c>
    </row>
    <row r="39" spans="1:25" x14ac:dyDescent="0.25">
      <c r="A39" s="9" t="s">
        <v>270</v>
      </c>
      <c r="B39" s="839" t="s">
        <v>718</v>
      </c>
      <c r="C39" s="190">
        <v>0</v>
      </c>
      <c r="D39" s="298">
        <v>0</v>
      </c>
      <c r="E39" s="190">
        <v>0</v>
      </c>
      <c r="F39" s="298">
        <v>0</v>
      </c>
      <c r="G39" s="190">
        <v>0</v>
      </c>
      <c r="H39" s="298">
        <v>0</v>
      </c>
      <c r="I39" s="190">
        <v>0</v>
      </c>
      <c r="J39" s="298">
        <v>0</v>
      </c>
      <c r="K39" s="668">
        <f t="shared" si="10"/>
        <v>0</v>
      </c>
      <c r="L39" s="669">
        <f t="shared" si="10"/>
        <v>0</v>
      </c>
      <c r="M39" s="764"/>
      <c r="N39" s="9" t="s">
        <v>270</v>
      </c>
      <c r="O39" s="839" t="s">
        <v>718</v>
      </c>
      <c r="P39" s="190">
        <v>0</v>
      </c>
      <c r="Q39" s="298">
        <v>0</v>
      </c>
      <c r="R39" s="190">
        <v>0</v>
      </c>
      <c r="S39" s="298">
        <v>0</v>
      </c>
      <c r="T39" s="190">
        <v>0</v>
      </c>
      <c r="U39" s="298">
        <v>0</v>
      </c>
      <c r="V39" s="190">
        <v>0</v>
      </c>
      <c r="W39" s="298">
        <v>0</v>
      </c>
      <c r="X39" s="668">
        <f t="shared" si="11"/>
        <v>0</v>
      </c>
      <c r="Y39" s="669">
        <f t="shared" si="11"/>
        <v>0</v>
      </c>
    </row>
    <row r="40" spans="1:25" ht="27" x14ac:dyDescent="0.25">
      <c r="A40" s="820"/>
      <c r="B40" s="820" t="s">
        <v>719</v>
      </c>
      <c r="C40" s="847"/>
      <c r="D40" s="847"/>
      <c r="E40" s="847"/>
      <c r="F40" s="847"/>
      <c r="G40" s="847"/>
      <c r="H40" s="847"/>
      <c r="I40" s="847"/>
      <c r="J40" s="847"/>
      <c r="K40" s="848"/>
      <c r="L40" s="1144"/>
      <c r="M40" s="764"/>
      <c r="N40" s="820"/>
      <c r="O40" s="820" t="s">
        <v>719</v>
      </c>
      <c r="P40" s="847"/>
      <c r="Q40" s="847"/>
      <c r="R40" s="847"/>
      <c r="S40" s="847"/>
      <c r="T40" s="847"/>
      <c r="U40" s="847"/>
      <c r="V40" s="847"/>
      <c r="W40" s="847"/>
      <c r="X40" s="848"/>
      <c r="Y40" s="848"/>
    </row>
    <row r="41" spans="1:25" ht="41.25" customHeight="1" x14ac:dyDescent="0.25">
      <c r="A41" s="830"/>
      <c r="B41" s="870"/>
      <c r="C41" s="847"/>
      <c r="D41" s="847"/>
      <c r="E41" s="847"/>
      <c r="F41" s="847"/>
      <c r="G41" s="847"/>
      <c r="H41" s="847"/>
      <c r="I41" s="847"/>
      <c r="J41" s="847"/>
      <c r="K41" s="848"/>
      <c r="L41" s="1182"/>
      <c r="M41" s="764"/>
      <c r="N41" s="830"/>
      <c r="O41" s="870"/>
      <c r="P41" s="847"/>
      <c r="Q41" s="847"/>
      <c r="R41" s="847"/>
      <c r="S41" s="847"/>
      <c r="T41" s="847"/>
      <c r="U41" s="847"/>
      <c r="V41" s="847"/>
      <c r="W41" s="847"/>
      <c r="X41" s="848"/>
      <c r="Y41" s="848"/>
    </row>
    <row r="42" spans="1:25" x14ac:dyDescent="0.25">
      <c r="A42" s="22" t="s">
        <v>272</v>
      </c>
      <c r="B42" s="837" t="s">
        <v>720</v>
      </c>
      <c r="C42" s="205">
        <f>SUM(C37:C39)</f>
        <v>0</v>
      </c>
      <c r="D42" s="206">
        <f t="shared" ref="D42:J42" si="12">SUM(D37:D39)</f>
        <v>0</v>
      </c>
      <c r="E42" s="205">
        <f t="shared" si="12"/>
        <v>0</v>
      </c>
      <c r="F42" s="206">
        <f t="shared" si="12"/>
        <v>0</v>
      </c>
      <c r="G42" s="205">
        <f>SUM(G37:G39)</f>
        <v>0</v>
      </c>
      <c r="H42" s="206">
        <f>SUM(H37:H39)</f>
        <v>0</v>
      </c>
      <c r="I42" s="205">
        <f t="shared" si="12"/>
        <v>0</v>
      </c>
      <c r="J42" s="206">
        <f t="shared" si="12"/>
        <v>0</v>
      </c>
      <c r="K42" s="205">
        <f>SUM(K37:K39)</f>
        <v>0</v>
      </c>
      <c r="L42" s="206">
        <f>SUM(L37:L39)</f>
        <v>0</v>
      </c>
      <c r="M42" s="333"/>
      <c r="N42" s="22" t="s">
        <v>272</v>
      </c>
      <c r="O42" s="837" t="s">
        <v>720</v>
      </c>
      <c r="P42" s="205">
        <f>SUM(P37:P39)</f>
        <v>0</v>
      </c>
      <c r="Q42" s="206">
        <f t="shared" ref="Q42:W42" si="13">SUM(Q37:Q39)</f>
        <v>0</v>
      </c>
      <c r="R42" s="205">
        <f t="shared" si="13"/>
        <v>0</v>
      </c>
      <c r="S42" s="206">
        <f t="shared" si="13"/>
        <v>0</v>
      </c>
      <c r="T42" s="205">
        <f>SUM(T37:T39)</f>
        <v>0</v>
      </c>
      <c r="U42" s="206">
        <f>SUM(U37:U39)</f>
        <v>0</v>
      </c>
      <c r="V42" s="205">
        <f t="shared" si="13"/>
        <v>0</v>
      </c>
      <c r="W42" s="206">
        <f t="shared" si="13"/>
        <v>0</v>
      </c>
      <c r="X42" s="205">
        <f>SUM(X37:X39)</f>
        <v>0</v>
      </c>
      <c r="Y42" s="206">
        <f>SUM(Y37:Y39)</f>
        <v>0</v>
      </c>
    </row>
    <row r="43" spans="1:25" x14ac:dyDescent="0.25">
      <c r="A43" s="21"/>
      <c r="B43" s="91"/>
      <c r="C43" s="212"/>
      <c r="D43" s="212"/>
      <c r="E43" s="212"/>
      <c r="F43" s="212"/>
      <c r="G43" s="212"/>
      <c r="H43" s="212"/>
      <c r="I43" s="212"/>
      <c r="J43" s="212"/>
      <c r="K43" s="212"/>
      <c r="L43" s="213"/>
      <c r="M43" s="333"/>
      <c r="N43" s="21"/>
      <c r="O43" s="91"/>
      <c r="P43" s="212"/>
      <c r="Q43" s="212"/>
      <c r="R43" s="212"/>
      <c r="S43" s="212"/>
      <c r="T43" s="212"/>
      <c r="U43" s="212"/>
      <c r="V43" s="212"/>
      <c r="W43" s="212"/>
      <c r="X43" s="212"/>
      <c r="Y43" s="213"/>
    </row>
    <row r="44" spans="1:25" x14ac:dyDescent="0.25">
      <c r="A44" s="34">
        <v>5</v>
      </c>
      <c r="B44" s="45" t="s">
        <v>721</v>
      </c>
      <c r="C44" s="831" t="s">
        <v>19</v>
      </c>
      <c r="D44" s="203" t="s">
        <v>19</v>
      </c>
      <c r="E44" s="203" t="s">
        <v>19</v>
      </c>
      <c r="F44" s="203" t="s">
        <v>19</v>
      </c>
      <c r="G44" s="203" t="s">
        <v>19</v>
      </c>
      <c r="H44" s="203" t="s">
        <v>19</v>
      </c>
      <c r="I44" s="203" t="s">
        <v>19</v>
      </c>
      <c r="J44" s="203" t="s">
        <v>19</v>
      </c>
      <c r="K44" s="203" t="s">
        <v>19</v>
      </c>
      <c r="L44" s="204" t="s">
        <v>19</v>
      </c>
      <c r="M44" s="46"/>
      <c r="N44" s="34">
        <v>5</v>
      </c>
      <c r="O44" s="45" t="s">
        <v>721</v>
      </c>
      <c r="P44" s="831" t="s">
        <v>19</v>
      </c>
      <c r="Q44" s="203" t="s">
        <v>19</v>
      </c>
      <c r="R44" s="203" t="s">
        <v>19</v>
      </c>
      <c r="S44" s="203" t="s">
        <v>19</v>
      </c>
      <c r="T44" s="203" t="s">
        <v>19</v>
      </c>
      <c r="U44" s="203" t="s">
        <v>19</v>
      </c>
      <c r="V44" s="203" t="s">
        <v>19</v>
      </c>
      <c r="W44" s="203" t="s">
        <v>19</v>
      </c>
      <c r="X44" s="203" t="s">
        <v>19</v>
      </c>
      <c r="Y44" s="204" t="s">
        <v>19</v>
      </c>
    </row>
    <row r="45" spans="1:25" x14ac:dyDescent="0.25">
      <c r="A45" s="836" t="s">
        <v>474</v>
      </c>
      <c r="B45" s="838" t="s">
        <v>722</v>
      </c>
      <c r="C45" s="290">
        <v>0</v>
      </c>
      <c r="D45" s="291">
        <v>0</v>
      </c>
      <c r="E45" s="290">
        <v>0</v>
      </c>
      <c r="F45" s="291">
        <v>0</v>
      </c>
      <c r="G45" s="290">
        <v>0</v>
      </c>
      <c r="H45" s="291">
        <v>0</v>
      </c>
      <c r="I45" s="290">
        <v>0</v>
      </c>
      <c r="J45" s="291">
        <v>0</v>
      </c>
      <c r="K45" s="292">
        <f t="shared" ref="K45:L48" si="14">SUM(C45,E45,G45,I45)</f>
        <v>0</v>
      </c>
      <c r="L45" s="293">
        <f t="shared" si="14"/>
        <v>0</v>
      </c>
      <c r="M45" s="46"/>
      <c r="N45" s="836" t="s">
        <v>474</v>
      </c>
      <c r="O45" s="838" t="s">
        <v>722</v>
      </c>
      <c r="P45" s="290">
        <v>0</v>
      </c>
      <c r="Q45" s="291">
        <v>0</v>
      </c>
      <c r="R45" s="290">
        <v>0</v>
      </c>
      <c r="S45" s="291">
        <v>0</v>
      </c>
      <c r="T45" s="290">
        <v>0</v>
      </c>
      <c r="U45" s="291">
        <v>0</v>
      </c>
      <c r="V45" s="290">
        <v>0</v>
      </c>
      <c r="W45" s="291">
        <v>0</v>
      </c>
      <c r="X45" s="292">
        <f t="shared" ref="X45:Y48" si="15">SUM(P45,R45,T45,V45)</f>
        <v>0</v>
      </c>
      <c r="Y45" s="293">
        <f t="shared" si="15"/>
        <v>0</v>
      </c>
    </row>
    <row r="46" spans="1:25" x14ac:dyDescent="0.25">
      <c r="A46" s="9" t="s">
        <v>475</v>
      </c>
      <c r="B46" s="839" t="s">
        <v>723</v>
      </c>
      <c r="C46" s="294">
        <v>0</v>
      </c>
      <c r="D46" s="295">
        <v>0</v>
      </c>
      <c r="E46" s="294">
        <v>0</v>
      </c>
      <c r="F46" s="295">
        <v>0</v>
      </c>
      <c r="G46" s="294">
        <v>0</v>
      </c>
      <c r="H46" s="295">
        <v>0</v>
      </c>
      <c r="I46" s="294">
        <v>0</v>
      </c>
      <c r="J46" s="295">
        <v>0</v>
      </c>
      <c r="K46" s="296">
        <f>SUM(C46,E46,G46,I46)</f>
        <v>0</v>
      </c>
      <c r="L46" s="297">
        <f>SUM(D46,F46,H46,J46)</f>
        <v>0</v>
      </c>
      <c r="M46" s="46"/>
      <c r="N46" s="9" t="s">
        <v>475</v>
      </c>
      <c r="O46" s="839" t="s">
        <v>723</v>
      </c>
      <c r="P46" s="294">
        <v>0</v>
      </c>
      <c r="Q46" s="295">
        <v>0</v>
      </c>
      <c r="R46" s="294">
        <v>0</v>
      </c>
      <c r="S46" s="295">
        <v>0</v>
      </c>
      <c r="T46" s="294">
        <v>0</v>
      </c>
      <c r="U46" s="295">
        <v>0</v>
      </c>
      <c r="V46" s="294">
        <v>0</v>
      </c>
      <c r="W46" s="295">
        <v>0</v>
      </c>
      <c r="X46" s="296">
        <f>SUM(P46,R46,T46,V46)</f>
        <v>0</v>
      </c>
      <c r="Y46" s="297">
        <f>SUM(Q46,S46,U46,W46)</f>
        <v>0</v>
      </c>
    </row>
    <row r="47" spans="1:25" ht="27" x14ac:dyDescent="0.25">
      <c r="A47" s="142" t="s">
        <v>476</v>
      </c>
      <c r="B47" s="596" t="s">
        <v>724</v>
      </c>
      <c r="C47" s="615">
        <v>0</v>
      </c>
      <c r="D47" s="616">
        <v>0</v>
      </c>
      <c r="E47" s="615">
        <v>0</v>
      </c>
      <c r="F47" s="616">
        <v>0</v>
      </c>
      <c r="G47" s="615">
        <v>0</v>
      </c>
      <c r="H47" s="616">
        <v>0</v>
      </c>
      <c r="I47" s="615">
        <v>0</v>
      </c>
      <c r="J47" s="616">
        <v>0</v>
      </c>
      <c r="K47" s="617">
        <f t="shared" si="14"/>
        <v>0</v>
      </c>
      <c r="L47" s="618">
        <f t="shared" si="14"/>
        <v>0</v>
      </c>
      <c r="M47" s="46"/>
      <c r="N47" s="142" t="s">
        <v>476</v>
      </c>
      <c r="O47" s="596" t="s">
        <v>724</v>
      </c>
      <c r="P47" s="615">
        <v>0</v>
      </c>
      <c r="Q47" s="616">
        <v>0</v>
      </c>
      <c r="R47" s="615">
        <v>0</v>
      </c>
      <c r="S47" s="616">
        <v>0</v>
      </c>
      <c r="T47" s="615">
        <v>0</v>
      </c>
      <c r="U47" s="616">
        <v>0</v>
      </c>
      <c r="V47" s="615">
        <v>0</v>
      </c>
      <c r="W47" s="616">
        <v>0</v>
      </c>
      <c r="X47" s="617">
        <f t="shared" si="15"/>
        <v>0</v>
      </c>
      <c r="Y47" s="618">
        <f t="shared" si="15"/>
        <v>0</v>
      </c>
    </row>
    <row r="48" spans="1:25" x14ac:dyDescent="0.25">
      <c r="A48" s="9" t="s">
        <v>725</v>
      </c>
      <c r="B48" s="842" t="s">
        <v>721</v>
      </c>
      <c r="C48" s="190">
        <v>0</v>
      </c>
      <c r="D48" s="298">
        <v>0</v>
      </c>
      <c r="E48" s="190">
        <v>0</v>
      </c>
      <c r="F48" s="298">
        <v>0</v>
      </c>
      <c r="G48" s="190">
        <v>0</v>
      </c>
      <c r="H48" s="298">
        <v>0</v>
      </c>
      <c r="I48" s="190">
        <v>0</v>
      </c>
      <c r="J48" s="298">
        <v>0</v>
      </c>
      <c r="K48" s="668">
        <f t="shared" si="14"/>
        <v>0</v>
      </c>
      <c r="L48" s="669">
        <f>SUM(D48,F48,H48,J48)</f>
        <v>0</v>
      </c>
      <c r="M48" s="764"/>
      <c r="N48" s="9" t="s">
        <v>725</v>
      </c>
      <c r="O48" s="842" t="s">
        <v>721</v>
      </c>
      <c r="P48" s="190">
        <v>0</v>
      </c>
      <c r="Q48" s="298">
        <v>0</v>
      </c>
      <c r="R48" s="190">
        <v>0</v>
      </c>
      <c r="S48" s="298">
        <v>0</v>
      </c>
      <c r="T48" s="190">
        <v>0</v>
      </c>
      <c r="U48" s="298">
        <v>0</v>
      </c>
      <c r="V48" s="190">
        <v>0</v>
      </c>
      <c r="W48" s="298">
        <v>0</v>
      </c>
      <c r="X48" s="668">
        <f t="shared" si="15"/>
        <v>0</v>
      </c>
      <c r="Y48" s="669">
        <f>SUM(Q48,S48,U48,W48)</f>
        <v>0</v>
      </c>
    </row>
    <row r="49" spans="1:25" ht="27" x14ac:dyDescent="0.25">
      <c r="A49" s="820"/>
      <c r="B49" s="820" t="s">
        <v>726</v>
      </c>
      <c r="C49" s="847"/>
      <c r="D49" s="847"/>
      <c r="E49" s="847"/>
      <c r="F49" s="847"/>
      <c r="G49" s="847"/>
      <c r="H49" s="847"/>
      <c r="I49" s="847"/>
      <c r="J49" s="847"/>
      <c r="K49" s="848"/>
      <c r="L49" s="1144"/>
      <c r="M49" s="764"/>
      <c r="N49" s="820"/>
      <c r="O49" s="820" t="s">
        <v>726</v>
      </c>
      <c r="P49" s="847"/>
      <c r="Q49" s="847"/>
      <c r="R49" s="847"/>
      <c r="S49" s="847"/>
      <c r="T49" s="847"/>
      <c r="U49" s="847"/>
      <c r="V49" s="847"/>
      <c r="W49" s="847"/>
      <c r="X49" s="848"/>
      <c r="Y49" s="848"/>
    </row>
    <row r="50" spans="1:25" ht="41.25" customHeight="1" x14ac:dyDescent="0.25">
      <c r="A50" s="830"/>
      <c r="B50" s="870"/>
      <c r="C50" s="847"/>
      <c r="D50" s="847"/>
      <c r="E50" s="847"/>
      <c r="F50" s="847"/>
      <c r="G50" s="847"/>
      <c r="H50" s="847"/>
      <c r="I50" s="847"/>
      <c r="J50" s="847"/>
      <c r="K50" s="848"/>
      <c r="L50" s="1182"/>
      <c r="M50" s="764"/>
      <c r="N50" s="830"/>
      <c r="O50" s="870"/>
      <c r="P50" s="847"/>
      <c r="Q50" s="847"/>
      <c r="R50" s="847"/>
      <c r="S50" s="847"/>
      <c r="T50" s="847"/>
      <c r="U50" s="847"/>
      <c r="V50" s="847"/>
      <c r="W50" s="847"/>
      <c r="X50" s="848"/>
      <c r="Y50" s="848"/>
    </row>
    <row r="51" spans="1:25" x14ac:dyDescent="0.25">
      <c r="A51" s="22" t="s">
        <v>727</v>
      </c>
      <c r="B51" s="837" t="s">
        <v>728</v>
      </c>
      <c r="C51" s="205">
        <f t="shared" ref="C51:L51" si="16">SUM(C45:C48)</f>
        <v>0</v>
      </c>
      <c r="D51" s="206">
        <f t="shared" si="16"/>
        <v>0</v>
      </c>
      <c r="E51" s="205">
        <f t="shared" si="16"/>
        <v>0</v>
      </c>
      <c r="F51" s="206">
        <f t="shared" si="16"/>
        <v>0</v>
      </c>
      <c r="G51" s="205">
        <f t="shared" si="16"/>
        <v>0</v>
      </c>
      <c r="H51" s="206">
        <f t="shared" si="16"/>
        <v>0</v>
      </c>
      <c r="I51" s="205">
        <f t="shared" si="16"/>
        <v>0</v>
      </c>
      <c r="J51" s="206">
        <f t="shared" si="16"/>
        <v>0</v>
      </c>
      <c r="K51" s="205">
        <f t="shared" si="16"/>
        <v>0</v>
      </c>
      <c r="L51" s="206">
        <f t="shared" si="16"/>
        <v>0</v>
      </c>
      <c r="M51" s="333"/>
      <c r="N51" s="22" t="s">
        <v>727</v>
      </c>
      <c r="O51" s="837" t="s">
        <v>728</v>
      </c>
      <c r="P51" s="205">
        <f t="shared" ref="P51:Y51" si="17">SUM(P45:P48)</f>
        <v>0</v>
      </c>
      <c r="Q51" s="206">
        <f t="shared" si="17"/>
        <v>0</v>
      </c>
      <c r="R51" s="205">
        <f t="shared" si="17"/>
        <v>0</v>
      </c>
      <c r="S51" s="206">
        <f t="shared" si="17"/>
        <v>0</v>
      </c>
      <c r="T51" s="205">
        <f t="shared" si="17"/>
        <v>0</v>
      </c>
      <c r="U51" s="206">
        <f t="shared" si="17"/>
        <v>0</v>
      </c>
      <c r="V51" s="205">
        <f t="shared" si="17"/>
        <v>0</v>
      </c>
      <c r="W51" s="206">
        <f t="shared" si="17"/>
        <v>0</v>
      </c>
      <c r="X51" s="205">
        <f t="shared" si="17"/>
        <v>0</v>
      </c>
      <c r="Y51" s="206">
        <f t="shared" si="17"/>
        <v>0</v>
      </c>
    </row>
    <row r="52" spans="1:25" x14ac:dyDescent="0.25">
      <c r="A52" s="21"/>
      <c r="B52" s="91"/>
      <c r="C52" s="207"/>
      <c r="D52" s="207"/>
      <c r="E52" s="207"/>
      <c r="F52" s="207"/>
      <c r="G52" s="207"/>
      <c r="H52" s="207"/>
      <c r="I52" s="207"/>
      <c r="J52" s="207"/>
      <c r="K52" s="207"/>
      <c r="L52" s="208"/>
      <c r="M52" s="333"/>
      <c r="N52" s="21"/>
      <c r="O52" s="91"/>
      <c r="P52" s="207"/>
      <c r="Q52" s="207"/>
      <c r="R52" s="207"/>
      <c r="S52" s="207"/>
      <c r="T52" s="207"/>
      <c r="U52" s="207"/>
      <c r="V52" s="207"/>
      <c r="W52" s="207"/>
      <c r="X52" s="207"/>
      <c r="Y52" s="208"/>
    </row>
    <row r="53" spans="1:25" x14ac:dyDescent="0.25">
      <c r="A53" s="22">
        <v>6</v>
      </c>
      <c r="B53" s="24" t="s">
        <v>729</v>
      </c>
      <c r="C53" s="205">
        <f t="shared" ref="C53:L53" si="18">SUM(C25,C34,C42,C51)</f>
        <v>0</v>
      </c>
      <c r="D53" s="206">
        <f t="shared" si="18"/>
        <v>0</v>
      </c>
      <c r="E53" s="205">
        <f t="shared" si="18"/>
        <v>0</v>
      </c>
      <c r="F53" s="206">
        <f t="shared" si="18"/>
        <v>0</v>
      </c>
      <c r="G53" s="205">
        <f t="shared" si="18"/>
        <v>0</v>
      </c>
      <c r="H53" s="206">
        <f t="shared" si="18"/>
        <v>0</v>
      </c>
      <c r="I53" s="205">
        <f t="shared" si="18"/>
        <v>0</v>
      </c>
      <c r="J53" s="206">
        <f t="shared" si="18"/>
        <v>0</v>
      </c>
      <c r="K53" s="205">
        <f t="shared" si="18"/>
        <v>0</v>
      </c>
      <c r="L53" s="206">
        <f t="shared" si="18"/>
        <v>0</v>
      </c>
      <c r="M53" s="46"/>
      <c r="N53" s="22">
        <v>6</v>
      </c>
      <c r="O53" s="24" t="s">
        <v>729</v>
      </c>
      <c r="P53" s="205">
        <f t="shared" ref="P53:Y53" si="19">SUM(P25,P34,P42,P51)</f>
        <v>0</v>
      </c>
      <c r="Q53" s="206">
        <f t="shared" si="19"/>
        <v>0</v>
      </c>
      <c r="R53" s="205">
        <f t="shared" si="19"/>
        <v>0</v>
      </c>
      <c r="S53" s="206">
        <f t="shared" si="19"/>
        <v>0</v>
      </c>
      <c r="T53" s="205">
        <f t="shared" si="19"/>
        <v>0</v>
      </c>
      <c r="U53" s="206">
        <f t="shared" si="19"/>
        <v>0</v>
      </c>
      <c r="V53" s="205">
        <f t="shared" si="19"/>
        <v>0</v>
      </c>
      <c r="W53" s="206">
        <f t="shared" si="19"/>
        <v>0</v>
      </c>
      <c r="X53" s="205">
        <f t="shared" si="19"/>
        <v>0</v>
      </c>
      <c r="Y53" s="206">
        <f t="shared" si="19"/>
        <v>0</v>
      </c>
    </row>
    <row r="54" spans="1:25" ht="14.25" customHeight="1" x14ac:dyDescent="0.25">
      <c r="A54" s="94"/>
      <c r="B54" s="92"/>
      <c r="C54" s="93"/>
      <c r="D54" s="93"/>
      <c r="E54" s="93"/>
      <c r="F54" s="93"/>
      <c r="G54" s="93"/>
      <c r="H54" s="93"/>
      <c r="I54" s="93"/>
      <c r="J54" s="93"/>
      <c r="K54" s="93"/>
      <c r="L54" s="95"/>
      <c r="M54" s="46"/>
      <c r="N54" s="94"/>
      <c r="O54" s="92"/>
      <c r="P54" s="93"/>
      <c r="Q54" s="93"/>
      <c r="R54" s="93"/>
      <c r="S54" s="93"/>
      <c r="T54" s="93"/>
      <c r="U54" s="93"/>
      <c r="V54" s="93"/>
      <c r="W54" s="93"/>
      <c r="X54" s="93"/>
      <c r="Y54" s="95"/>
    </row>
    <row r="55" spans="1:25" ht="15" customHeight="1" x14ac:dyDescent="0.25">
      <c r="A55" s="97">
        <v>7</v>
      </c>
      <c r="B55" s="1795" t="s">
        <v>730</v>
      </c>
      <c r="C55" s="1796"/>
      <c r="D55" s="1796"/>
      <c r="E55" s="1796"/>
      <c r="F55" s="1796"/>
      <c r="G55" s="1796"/>
      <c r="H55" s="1796"/>
      <c r="I55" s="1796"/>
      <c r="J55" s="1797"/>
      <c r="K55" s="303"/>
      <c r="L55" s="304"/>
      <c r="M55" s="46"/>
      <c r="N55" s="97">
        <v>7</v>
      </c>
      <c r="O55" s="1795" t="s">
        <v>730</v>
      </c>
      <c r="P55" s="1796"/>
      <c r="Q55" s="1796"/>
      <c r="R55" s="1796"/>
      <c r="S55" s="1796"/>
      <c r="T55" s="1796"/>
      <c r="U55" s="1796"/>
      <c r="V55" s="1796"/>
      <c r="W55" s="1797"/>
      <c r="X55" s="303"/>
      <c r="Y55" s="304"/>
    </row>
    <row r="56" spans="1:25" ht="27" x14ac:dyDescent="0.25">
      <c r="A56" s="34"/>
      <c r="B56" s="861" t="s">
        <v>731</v>
      </c>
      <c r="C56" s="862"/>
      <c r="D56" s="862"/>
      <c r="E56" s="862"/>
      <c r="F56" s="862"/>
      <c r="G56" s="862"/>
      <c r="H56" s="862"/>
      <c r="I56" s="862"/>
      <c r="J56" s="863"/>
      <c r="K56" s="303"/>
      <c r="L56" s="304"/>
      <c r="M56" s="46"/>
      <c r="N56" s="34"/>
      <c r="O56" s="861" t="s">
        <v>731</v>
      </c>
      <c r="P56" s="862"/>
      <c r="Q56" s="862"/>
      <c r="R56" s="862"/>
      <c r="S56" s="862"/>
      <c r="T56" s="862"/>
      <c r="U56" s="862"/>
      <c r="V56" s="862"/>
      <c r="W56" s="863"/>
      <c r="X56" s="303"/>
      <c r="Y56" s="304"/>
    </row>
    <row r="57" spans="1:25" x14ac:dyDescent="0.25">
      <c r="A57" s="7" t="s">
        <v>117</v>
      </c>
      <c r="B57" s="113" t="s">
        <v>732</v>
      </c>
      <c r="C57" s="137">
        <v>0</v>
      </c>
      <c r="D57" s="138">
        <v>0</v>
      </c>
      <c r="E57" s="137">
        <v>0</v>
      </c>
      <c r="F57" s="866">
        <v>0</v>
      </c>
      <c r="G57" s="867">
        <v>0</v>
      </c>
      <c r="H57" s="138">
        <v>0</v>
      </c>
      <c r="I57" s="137">
        <v>0</v>
      </c>
      <c r="J57" s="866">
        <v>0</v>
      </c>
      <c r="K57" s="305"/>
      <c r="L57" s="306"/>
      <c r="M57" s="46"/>
      <c r="N57" s="7" t="s">
        <v>117</v>
      </c>
      <c r="O57" s="113" t="s">
        <v>732</v>
      </c>
      <c r="P57" s="137">
        <v>0</v>
      </c>
      <c r="Q57" s="138">
        <v>0</v>
      </c>
      <c r="R57" s="137">
        <v>0</v>
      </c>
      <c r="S57" s="866">
        <v>0</v>
      </c>
      <c r="T57" s="867">
        <v>0</v>
      </c>
      <c r="U57" s="138">
        <v>0</v>
      </c>
      <c r="V57" s="137">
        <v>0</v>
      </c>
      <c r="W57" s="866">
        <v>0</v>
      </c>
      <c r="X57" s="305"/>
      <c r="Y57" s="306"/>
    </row>
    <row r="58" spans="1:25" x14ac:dyDescent="0.25">
      <c r="A58" s="11" t="s">
        <v>118</v>
      </c>
      <c r="B58" s="114" t="s">
        <v>733</v>
      </c>
      <c r="C58" s="139">
        <v>0</v>
      </c>
      <c r="D58" s="140">
        <v>0</v>
      </c>
      <c r="E58" s="865">
        <v>0</v>
      </c>
      <c r="F58" s="140">
        <v>0</v>
      </c>
      <c r="G58" s="865">
        <v>0</v>
      </c>
      <c r="H58" s="140">
        <v>0</v>
      </c>
      <c r="I58" s="865">
        <v>0</v>
      </c>
      <c r="J58" s="140">
        <v>0</v>
      </c>
      <c r="K58" s="305"/>
      <c r="L58" s="306"/>
      <c r="M58" s="46"/>
      <c r="N58" s="11" t="s">
        <v>118</v>
      </c>
      <c r="O58" s="114" t="s">
        <v>733</v>
      </c>
      <c r="P58" s="139">
        <v>0</v>
      </c>
      <c r="Q58" s="140">
        <v>0</v>
      </c>
      <c r="R58" s="865">
        <v>0</v>
      </c>
      <c r="S58" s="140">
        <v>0</v>
      </c>
      <c r="T58" s="865">
        <v>0</v>
      </c>
      <c r="U58" s="140">
        <v>0</v>
      </c>
      <c r="V58" s="865">
        <v>0</v>
      </c>
      <c r="W58" s="140">
        <v>0</v>
      </c>
      <c r="X58" s="305"/>
      <c r="Y58" s="306"/>
    </row>
    <row r="59" spans="1:25" x14ac:dyDescent="0.25">
      <c r="A59" s="94"/>
      <c r="B59" s="15"/>
      <c r="C59" s="90"/>
      <c r="D59" s="803"/>
      <c r="E59" s="803"/>
      <c r="F59" s="803"/>
      <c r="G59" s="803"/>
      <c r="H59" s="803"/>
      <c r="I59" s="803"/>
      <c r="J59" s="801"/>
      <c r="K59" s="305"/>
      <c r="L59" s="306"/>
      <c r="N59" s="94"/>
      <c r="O59" s="15"/>
      <c r="P59" s="90"/>
      <c r="Q59" s="803"/>
      <c r="R59" s="803"/>
      <c r="S59" s="803"/>
      <c r="T59" s="803"/>
      <c r="U59" s="803"/>
      <c r="V59" s="803"/>
      <c r="W59" s="801"/>
      <c r="X59" s="305"/>
      <c r="Y59" s="306"/>
    </row>
    <row r="60" spans="1:25" ht="40.5" x14ac:dyDescent="0.25">
      <c r="A60" s="1791">
        <v>8</v>
      </c>
      <c r="B60" s="810" t="s">
        <v>734</v>
      </c>
      <c r="C60" s="823"/>
      <c r="D60" s="822"/>
      <c r="E60" s="1793"/>
      <c r="F60" s="1793"/>
      <c r="G60" s="1793"/>
      <c r="H60" s="1793"/>
      <c r="I60" s="1793"/>
      <c r="J60" s="1793"/>
      <c r="K60" s="801"/>
      <c r="L60" s="802"/>
      <c r="M60" s="46"/>
      <c r="N60" s="1791">
        <v>8</v>
      </c>
      <c r="O60" s="810" t="s">
        <v>734</v>
      </c>
      <c r="P60" s="823"/>
      <c r="Q60" s="822"/>
      <c r="R60" s="1793"/>
      <c r="S60" s="1793"/>
      <c r="T60" s="1793"/>
      <c r="U60" s="1793"/>
      <c r="V60" s="1793"/>
      <c r="W60" s="1793"/>
      <c r="X60" s="801"/>
      <c r="Y60" s="802"/>
    </row>
    <row r="61" spans="1:25" ht="27" x14ac:dyDescent="0.25">
      <c r="A61" s="1792"/>
      <c r="B61" s="820" t="s">
        <v>735</v>
      </c>
      <c r="C61" s="819"/>
      <c r="D61" s="819"/>
      <c r="E61" s="819"/>
      <c r="F61" s="819"/>
      <c r="G61" s="819"/>
      <c r="H61" s="819"/>
      <c r="I61" s="819"/>
      <c r="J61" s="819"/>
      <c r="K61" s="801"/>
      <c r="L61" s="802"/>
      <c r="M61" s="46"/>
      <c r="N61" s="1792"/>
      <c r="O61" s="820" t="s">
        <v>735</v>
      </c>
      <c r="P61" s="819"/>
      <c r="Q61" s="819"/>
      <c r="R61" s="819"/>
      <c r="S61" s="819"/>
      <c r="T61" s="819"/>
      <c r="U61" s="819"/>
      <c r="V61" s="819"/>
      <c r="W61" s="819"/>
      <c r="X61" s="801"/>
      <c r="Y61" s="802"/>
    </row>
    <row r="62" spans="1:25" ht="82.5" customHeight="1" x14ac:dyDescent="0.25">
      <c r="A62" s="804"/>
      <c r="B62" s="864"/>
      <c r="C62" s="819"/>
      <c r="D62" s="819"/>
      <c r="E62" s="819"/>
      <c r="F62" s="819"/>
      <c r="G62" s="819"/>
      <c r="H62" s="819"/>
      <c r="I62" s="819"/>
      <c r="J62" s="819"/>
      <c r="K62" s="801"/>
      <c r="L62" s="802"/>
      <c r="M62" s="181"/>
      <c r="N62" s="804"/>
      <c r="O62" s="864"/>
      <c r="P62" s="819"/>
      <c r="Q62" s="819"/>
      <c r="R62" s="819"/>
      <c r="S62" s="819"/>
      <c r="T62" s="819"/>
      <c r="U62" s="819"/>
      <c r="V62" s="819"/>
      <c r="W62" s="819"/>
      <c r="X62" s="801"/>
      <c r="Y62" s="802"/>
    </row>
    <row r="63" spans="1:25" x14ac:dyDescent="0.25">
      <c r="A63" s="94"/>
      <c r="B63" s="821"/>
      <c r="C63" s="692"/>
      <c r="D63" s="801"/>
      <c r="E63" s="801"/>
      <c r="F63" s="801"/>
      <c r="G63" s="801"/>
      <c r="H63" s="801"/>
      <c r="I63" s="801"/>
      <c r="J63" s="801"/>
      <c r="K63" s="801"/>
      <c r="L63" s="802"/>
      <c r="N63" s="94"/>
      <c r="O63" s="821"/>
      <c r="P63" s="692"/>
      <c r="Q63" s="801"/>
      <c r="R63" s="801"/>
      <c r="S63" s="801"/>
      <c r="T63" s="801"/>
      <c r="U63" s="801"/>
      <c r="V63" s="801"/>
      <c r="W63" s="801"/>
      <c r="X63" s="801"/>
      <c r="Y63" s="802"/>
    </row>
    <row r="64" spans="1:25" ht="27" x14ac:dyDescent="0.25">
      <c r="A64" s="1791">
        <v>9</v>
      </c>
      <c r="B64" s="826" t="s">
        <v>736</v>
      </c>
      <c r="C64" s="823"/>
      <c r="D64" s="824"/>
      <c r="E64" s="1793"/>
      <c r="F64" s="1794"/>
      <c r="G64" s="1793"/>
      <c r="H64" s="1794"/>
      <c r="I64" s="1793"/>
      <c r="J64" s="1794"/>
      <c r="K64" s="801"/>
      <c r="L64" s="802"/>
      <c r="N64" s="1791">
        <v>9</v>
      </c>
      <c r="O64" s="826" t="s">
        <v>736</v>
      </c>
      <c r="P64" s="823"/>
      <c r="Q64" s="824"/>
      <c r="R64" s="1793"/>
      <c r="S64" s="1794"/>
      <c r="T64" s="1793"/>
      <c r="U64" s="1794"/>
      <c r="V64" s="1793"/>
      <c r="W64" s="1794"/>
      <c r="X64" s="801"/>
      <c r="Y64" s="802"/>
    </row>
    <row r="65" spans="1:25" ht="27" x14ac:dyDescent="0.25">
      <c r="A65" s="1792"/>
      <c r="B65" s="825" t="s">
        <v>737</v>
      </c>
      <c r="C65" s="819"/>
      <c r="D65" s="819"/>
      <c r="E65" s="819"/>
      <c r="F65" s="819"/>
      <c r="G65" s="819"/>
      <c r="H65" s="819"/>
      <c r="I65" s="819"/>
      <c r="J65" s="819"/>
      <c r="K65" s="801"/>
      <c r="L65" s="802"/>
      <c r="N65" s="1792"/>
      <c r="O65" s="825" t="s">
        <v>737</v>
      </c>
      <c r="P65" s="819"/>
      <c r="Q65" s="819"/>
      <c r="R65" s="819"/>
      <c r="S65" s="819"/>
      <c r="T65" s="819"/>
      <c r="U65" s="819"/>
      <c r="V65" s="819"/>
      <c r="W65" s="819"/>
      <c r="X65" s="801"/>
      <c r="Y65" s="802"/>
    </row>
    <row r="66" spans="1:25" ht="82.5" customHeight="1" x14ac:dyDescent="0.25">
      <c r="A66" s="808"/>
      <c r="B66" s="864"/>
      <c r="C66" s="819"/>
      <c r="D66" s="819"/>
      <c r="E66" s="819"/>
      <c r="F66" s="819"/>
      <c r="G66" s="819"/>
      <c r="H66" s="819"/>
      <c r="I66" s="819"/>
      <c r="J66" s="819"/>
      <c r="K66" s="801"/>
      <c r="L66" s="802"/>
      <c r="N66" s="808"/>
      <c r="O66" s="864"/>
      <c r="P66" s="819"/>
      <c r="Q66" s="819"/>
      <c r="R66" s="819"/>
      <c r="S66" s="819"/>
      <c r="T66" s="819"/>
      <c r="U66" s="819"/>
      <c r="V66" s="819"/>
      <c r="W66" s="819"/>
      <c r="X66" s="801"/>
      <c r="Y66" s="802"/>
    </row>
    <row r="67" spans="1:25" x14ac:dyDescent="0.25">
      <c r="A67" s="94"/>
      <c r="B67" s="15"/>
      <c r="C67" s="692"/>
      <c r="D67" s="801"/>
      <c r="E67" s="801"/>
      <c r="F67" s="801"/>
      <c r="G67" s="801"/>
      <c r="H67" s="801"/>
      <c r="I67" s="801"/>
      <c r="J67" s="801"/>
      <c r="K67" s="801"/>
      <c r="L67" s="802"/>
      <c r="N67" s="94"/>
      <c r="O67" s="15"/>
      <c r="P67" s="692"/>
      <c r="Q67" s="801"/>
      <c r="R67" s="801"/>
      <c r="S67" s="801"/>
      <c r="T67" s="801"/>
      <c r="U67" s="801"/>
      <c r="V67" s="801"/>
      <c r="W67" s="801"/>
      <c r="X67" s="801"/>
      <c r="Y67" s="802"/>
    </row>
    <row r="68" spans="1:25" ht="27" x14ac:dyDescent="0.25">
      <c r="A68" s="1791">
        <v>10</v>
      </c>
      <c r="B68" s="826" t="s">
        <v>738</v>
      </c>
      <c r="C68" s="823"/>
      <c r="D68" s="824"/>
      <c r="E68" s="1793"/>
      <c r="F68" s="1794"/>
      <c r="G68" s="1793"/>
      <c r="H68" s="1794"/>
      <c r="I68" s="1793"/>
      <c r="J68" s="1794"/>
      <c r="K68" s="801"/>
      <c r="L68" s="802"/>
      <c r="N68" s="1791">
        <v>10</v>
      </c>
      <c r="O68" s="826" t="s">
        <v>738</v>
      </c>
      <c r="P68" s="823"/>
      <c r="Q68" s="824"/>
      <c r="R68" s="1793"/>
      <c r="S68" s="1794"/>
      <c r="T68" s="1793"/>
      <c r="U68" s="1794"/>
      <c r="V68" s="1793"/>
      <c r="W68" s="1794"/>
      <c r="X68" s="801"/>
      <c r="Y68" s="802"/>
    </row>
    <row r="69" spans="1:25" ht="27" x14ac:dyDescent="0.25">
      <c r="A69" s="1792"/>
      <c r="B69" s="825" t="s">
        <v>739</v>
      </c>
      <c r="C69" s="819"/>
      <c r="D69" s="819"/>
      <c r="E69" s="819"/>
      <c r="F69" s="819"/>
      <c r="G69" s="819"/>
      <c r="H69" s="819"/>
      <c r="I69" s="819"/>
      <c r="J69" s="819"/>
      <c r="K69" s="801"/>
      <c r="L69" s="802"/>
      <c r="N69" s="1792"/>
      <c r="O69" s="825" t="s">
        <v>739</v>
      </c>
      <c r="P69" s="819"/>
      <c r="Q69" s="819"/>
      <c r="R69" s="819"/>
      <c r="S69" s="819"/>
      <c r="T69" s="819"/>
      <c r="U69" s="819"/>
      <c r="V69" s="819"/>
      <c r="W69" s="819"/>
      <c r="X69" s="801"/>
      <c r="Y69" s="802"/>
    </row>
    <row r="70" spans="1:25" ht="82.5" customHeight="1" x14ac:dyDescent="0.25">
      <c r="A70" s="809"/>
      <c r="B70" s="864"/>
      <c r="C70" s="819"/>
      <c r="D70" s="819"/>
      <c r="E70" s="819"/>
      <c r="F70" s="819"/>
      <c r="G70" s="819"/>
      <c r="H70" s="819"/>
      <c r="I70" s="819"/>
      <c r="J70" s="819"/>
      <c r="K70" s="801"/>
      <c r="L70" s="802"/>
      <c r="N70" s="809"/>
      <c r="O70" s="864"/>
      <c r="P70" s="819"/>
      <c r="Q70" s="819"/>
      <c r="R70" s="819"/>
      <c r="S70" s="819"/>
      <c r="T70" s="819"/>
      <c r="U70" s="819"/>
      <c r="V70" s="819"/>
      <c r="W70" s="819"/>
      <c r="X70" s="801"/>
      <c r="Y70" s="802"/>
    </row>
    <row r="71" spans="1:25" x14ac:dyDescent="0.25">
      <c r="A71" s="21"/>
      <c r="B71" s="15"/>
      <c r="C71" s="801"/>
      <c r="D71" s="801"/>
      <c r="E71" s="801"/>
      <c r="F71" s="801"/>
      <c r="G71" s="801"/>
      <c r="H71" s="801"/>
      <c r="I71" s="801"/>
      <c r="J71" s="801"/>
      <c r="K71" s="801"/>
      <c r="L71" s="802"/>
      <c r="N71" s="21"/>
      <c r="O71" s="15"/>
      <c r="P71" s="801"/>
      <c r="Q71" s="801"/>
      <c r="R71" s="801"/>
      <c r="S71" s="801"/>
      <c r="T71" s="801"/>
      <c r="U71" s="801"/>
      <c r="V71" s="801"/>
      <c r="W71" s="801"/>
      <c r="X71" s="801"/>
      <c r="Y71" s="802"/>
    </row>
    <row r="72" spans="1:25" ht="27.75" x14ac:dyDescent="0.25">
      <c r="A72" s="860">
        <v>11</v>
      </c>
      <c r="B72" s="859" t="s">
        <v>740</v>
      </c>
      <c r="C72" s="827"/>
      <c r="D72" s="827"/>
      <c r="E72" s="827"/>
      <c r="F72" s="827"/>
      <c r="G72" s="827"/>
      <c r="H72" s="827"/>
      <c r="I72" s="827"/>
      <c r="J72" s="827"/>
      <c r="K72" s="801"/>
      <c r="L72" s="802"/>
      <c r="N72" s="860">
        <v>11</v>
      </c>
      <c r="O72" s="859" t="s">
        <v>740</v>
      </c>
      <c r="P72" s="827"/>
      <c r="Q72" s="827"/>
      <c r="R72" s="827"/>
      <c r="S72" s="827"/>
      <c r="T72" s="827"/>
      <c r="U72" s="827"/>
      <c r="V72" s="827"/>
      <c r="W72" s="827"/>
      <c r="X72" s="801"/>
      <c r="Y72" s="802"/>
    </row>
    <row r="73" spans="1:25" ht="82.5" customHeight="1" x14ac:dyDescent="0.25">
      <c r="A73" s="804"/>
      <c r="B73" s="864"/>
      <c r="C73" s="828"/>
      <c r="D73" s="829"/>
      <c r="E73" s="829"/>
      <c r="F73" s="829"/>
      <c r="G73" s="829"/>
      <c r="H73" s="829"/>
      <c r="I73" s="829"/>
      <c r="J73" s="829"/>
      <c r="K73" s="692"/>
      <c r="L73" s="693"/>
      <c r="N73" s="804"/>
      <c r="O73" s="864"/>
      <c r="P73" s="828"/>
      <c r="Q73" s="829"/>
      <c r="R73" s="829"/>
      <c r="S73" s="829"/>
      <c r="T73" s="829"/>
      <c r="U73" s="829"/>
      <c r="V73" s="829"/>
      <c r="W73" s="829"/>
      <c r="X73" s="692"/>
      <c r="Y73" s="693"/>
    </row>
    <row r="74" spans="1:25" x14ac:dyDescent="0.25">
      <c r="K74" s="6"/>
      <c r="L74" s="6"/>
    </row>
    <row r="75" spans="1:25" x14ac:dyDescent="0.25">
      <c r="A75" s="1220"/>
      <c r="B75" s="1221"/>
      <c r="C75" s="1810"/>
      <c r="D75" s="1810"/>
      <c r="E75" s="1810"/>
      <c r="F75" s="1810"/>
      <c r="G75" s="1810"/>
      <c r="H75" s="1810"/>
      <c r="I75" s="1810"/>
      <c r="J75" s="1810"/>
      <c r="K75" s="1810"/>
      <c r="L75" s="1810"/>
    </row>
    <row r="76" spans="1:25" x14ac:dyDescent="0.25">
      <c r="A76" s="1220"/>
      <c r="B76" s="1221"/>
      <c r="C76" s="1222"/>
      <c r="D76" s="1222"/>
      <c r="E76" s="1222"/>
      <c r="F76" s="1222"/>
      <c r="G76" s="1222"/>
      <c r="H76" s="1222"/>
      <c r="I76" s="1222"/>
      <c r="J76" s="1222"/>
      <c r="K76" s="1222"/>
      <c r="L76" s="1222"/>
    </row>
    <row r="77" spans="1:25" x14ac:dyDescent="0.25">
      <c r="A77" s="1220"/>
      <c r="B77" s="1221"/>
      <c r="C77" s="1222"/>
      <c r="D77" s="1222"/>
      <c r="E77" s="1222"/>
      <c r="F77" s="1222"/>
      <c r="G77" s="1222"/>
      <c r="H77" s="1222"/>
      <c r="I77" s="1222"/>
      <c r="J77" s="1222"/>
      <c r="K77" s="1222"/>
      <c r="L77" s="1222"/>
    </row>
    <row r="78" spans="1:25" x14ac:dyDescent="0.25">
      <c r="A78" s="307"/>
      <c r="B78" s="1213"/>
      <c r="C78" s="1205"/>
      <c r="D78" s="1205"/>
      <c r="E78" s="1205"/>
      <c r="F78" s="1205"/>
      <c r="G78" s="1205"/>
      <c r="H78" s="1205"/>
      <c r="I78" s="1205"/>
      <c r="J78" s="1205"/>
      <c r="K78" s="1205"/>
      <c r="L78" s="1205"/>
    </row>
    <row r="79" spans="1:25" x14ac:dyDescent="0.25">
      <c r="A79" s="307"/>
      <c r="B79" s="1204"/>
      <c r="C79" s="1205"/>
      <c r="D79" s="1205"/>
      <c r="E79" s="1205"/>
      <c r="F79" s="1205"/>
      <c r="G79" s="1205"/>
      <c r="H79" s="1205"/>
      <c r="I79" s="1205"/>
      <c r="J79" s="1205"/>
      <c r="K79" s="1205"/>
      <c r="L79" s="1205"/>
    </row>
    <row r="80" spans="1:25" x14ac:dyDescent="0.25">
      <c r="A80" s="307"/>
      <c r="B80" s="1204"/>
      <c r="C80" s="1205"/>
      <c r="D80" s="1205"/>
      <c r="E80" s="1205"/>
      <c r="F80" s="1205"/>
      <c r="G80" s="1205"/>
      <c r="H80" s="1205"/>
      <c r="I80" s="1205"/>
      <c r="J80" s="1205"/>
      <c r="K80" s="1205"/>
      <c r="L80" s="1205"/>
    </row>
    <row r="81" spans="1:12" x14ac:dyDescent="0.25">
      <c r="A81" s="307"/>
      <c r="B81" s="1204"/>
      <c r="C81" s="1205"/>
      <c r="D81" s="1205"/>
      <c r="E81" s="1205"/>
      <c r="F81" s="1205"/>
      <c r="G81" s="1205"/>
      <c r="H81" s="1205"/>
      <c r="I81" s="1205"/>
      <c r="J81" s="1205"/>
      <c r="K81" s="1205"/>
      <c r="L81" s="1205"/>
    </row>
    <row r="82" spans="1:12" x14ac:dyDescent="0.25">
      <c r="A82" s="307"/>
      <c r="B82" s="1204"/>
      <c r="C82" s="1205"/>
      <c r="D82" s="1205"/>
      <c r="E82" s="1205"/>
      <c r="F82" s="1205"/>
      <c r="G82" s="1205"/>
      <c r="H82" s="1205"/>
      <c r="I82" s="1205"/>
      <c r="J82" s="1205"/>
      <c r="K82" s="1205"/>
      <c r="L82" s="1205"/>
    </row>
    <row r="83" spans="1:12" x14ac:dyDescent="0.25">
      <c r="A83" s="307"/>
      <c r="B83" s="1204"/>
      <c r="C83" s="1205"/>
      <c r="D83" s="1205"/>
      <c r="E83" s="1205"/>
      <c r="F83" s="1205"/>
      <c r="G83" s="1205"/>
      <c r="H83" s="1205"/>
      <c r="I83" s="1205"/>
      <c r="J83" s="1205"/>
      <c r="K83" s="1205"/>
      <c r="L83" s="1205"/>
    </row>
    <row r="84" spans="1:12" x14ac:dyDescent="0.25">
      <c r="A84" s="307"/>
      <c r="B84" s="1204"/>
      <c r="C84" s="1205"/>
      <c r="D84" s="1205"/>
      <c r="E84" s="1205"/>
      <c r="F84" s="1205"/>
      <c r="G84" s="1205"/>
      <c r="H84" s="1205"/>
      <c r="I84" s="1205"/>
      <c r="J84" s="1205"/>
      <c r="K84" s="1205"/>
      <c r="L84" s="1205"/>
    </row>
    <row r="85" spans="1:12" x14ac:dyDescent="0.25">
      <c r="A85" s="307"/>
      <c r="B85" s="1204"/>
      <c r="C85" s="1205"/>
      <c r="D85" s="1205"/>
      <c r="E85" s="1811"/>
      <c r="F85" s="1811"/>
      <c r="G85" s="1811"/>
      <c r="H85" s="1811"/>
      <c r="I85" s="1811"/>
      <c r="J85" s="1811"/>
      <c r="K85" s="1205"/>
      <c r="L85" s="1205"/>
    </row>
    <row r="86" spans="1:12" x14ac:dyDescent="0.25">
      <c r="A86" s="307"/>
      <c r="B86" s="1204"/>
      <c r="C86" s="1225"/>
      <c r="D86" s="1205"/>
      <c r="E86" s="1225"/>
      <c r="F86" s="1225"/>
      <c r="G86" s="1225"/>
      <c r="H86" s="1225"/>
      <c r="I86" s="1225"/>
      <c r="J86" s="1225"/>
      <c r="K86" s="1205"/>
      <c r="L86" s="1205"/>
    </row>
    <row r="87" spans="1:12" x14ac:dyDescent="0.25">
      <c r="A87" s="307"/>
      <c r="B87" s="1204"/>
      <c r="C87" s="1205"/>
      <c r="D87" s="1205"/>
      <c r="E87" s="1205"/>
      <c r="F87" s="1205"/>
      <c r="G87" s="1205"/>
      <c r="H87" s="1205"/>
      <c r="I87" s="1205"/>
      <c r="J87" s="1205"/>
      <c r="K87" s="1205"/>
      <c r="L87" s="1205"/>
    </row>
    <row r="88" spans="1:12" x14ac:dyDescent="0.25">
      <c r="A88" s="307"/>
      <c r="B88" s="1223"/>
      <c r="C88" s="1205"/>
      <c r="D88" s="1205"/>
      <c r="E88" s="1205"/>
      <c r="F88" s="1205"/>
      <c r="G88" s="1205"/>
      <c r="H88" s="1205"/>
      <c r="I88" s="1205"/>
      <c r="J88" s="1205"/>
      <c r="K88" s="1205"/>
      <c r="L88" s="1205"/>
    </row>
    <row r="89" spans="1:12" x14ac:dyDescent="0.25">
      <c r="A89" s="307"/>
      <c r="B89" s="1204"/>
      <c r="C89" s="1205"/>
      <c r="D89" s="1205"/>
      <c r="E89" s="1205"/>
      <c r="F89" s="1205"/>
      <c r="G89" s="1205"/>
      <c r="H89" s="1205"/>
      <c r="I89" s="1205"/>
      <c r="J89" s="1205"/>
      <c r="K89" s="1205"/>
      <c r="L89" s="1205"/>
    </row>
    <row r="90" spans="1:12" x14ac:dyDescent="0.25">
      <c r="A90" s="307"/>
      <c r="B90" s="1204"/>
      <c r="C90" s="1205"/>
      <c r="D90" s="1205"/>
      <c r="E90" s="1205"/>
      <c r="F90" s="1205"/>
      <c r="G90" s="1205"/>
      <c r="H90" s="1205"/>
      <c r="I90" s="1205"/>
      <c r="J90" s="1205"/>
      <c r="K90" s="1205"/>
      <c r="L90" s="1205"/>
    </row>
    <row r="91" spans="1:12" ht="27" customHeight="1" x14ac:dyDescent="0.25">
      <c r="A91" s="307"/>
      <c r="B91" s="1204"/>
      <c r="C91" s="1205"/>
      <c r="D91" s="1205"/>
      <c r="E91" s="1205"/>
      <c r="F91" s="1205"/>
      <c r="G91" s="1205"/>
      <c r="H91" s="1205"/>
      <c r="I91" s="1205"/>
      <c r="J91" s="1205"/>
      <c r="K91" s="1205"/>
      <c r="L91" s="1205"/>
    </row>
    <row r="92" spans="1:12" ht="27" customHeight="1" x14ac:dyDescent="0.25">
      <c r="A92" s="307"/>
      <c r="B92" s="307"/>
      <c r="C92" s="307"/>
      <c r="D92" s="307"/>
      <c r="E92" s="1226"/>
      <c r="F92" s="1226"/>
      <c r="G92" s="1226"/>
      <c r="H92" s="1226"/>
      <c r="I92" s="1226"/>
      <c r="J92" s="1226"/>
      <c r="K92" s="1226"/>
      <c r="L92" s="1226"/>
    </row>
    <row r="93" spans="1:12" x14ac:dyDescent="0.25">
      <c r="A93" s="307"/>
      <c r="B93" s="307"/>
      <c r="C93" s="307"/>
      <c r="D93" s="307"/>
      <c r="E93" s="1226"/>
      <c r="F93" s="1226"/>
      <c r="G93" s="1226"/>
      <c r="H93" s="1226"/>
      <c r="I93" s="1226"/>
      <c r="J93" s="1226"/>
      <c r="K93" s="1226"/>
      <c r="L93" s="1226"/>
    </row>
    <row r="94" spans="1:12" x14ac:dyDescent="0.25">
      <c r="A94" s="1212"/>
      <c r="B94" s="1207"/>
      <c r="C94" s="1809"/>
      <c r="D94" s="1809"/>
      <c r="E94" s="1809"/>
      <c r="F94" s="1809"/>
      <c r="G94" s="1809"/>
      <c r="H94" s="1809"/>
      <c r="I94" s="1809"/>
      <c r="J94" s="1809"/>
      <c r="K94" s="1809"/>
      <c r="L94" s="1809"/>
    </row>
    <row r="95" spans="1:12" x14ac:dyDescent="0.25">
      <c r="A95" s="1212"/>
      <c r="B95" s="1207"/>
      <c r="C95" s="1208"/>
      <c r="D95" s="1208"/>
      <c r="E95" s="1208"/>
      <c r="F95" s="1208"/>
      <c r="G95" s="1208"/>
      <c r="H95" s="1208"/>
      <c r="I95" s="1208"/>
      <c r="J95" s="1208"/>
      <c r="K95" s="1208"/>
      <c r="L95" s="1208"/>
    </row>
    <row r="96" spans="1:12" x14ac:dyDescent="0.25">
      <c r="A96" s="1212"/>
      <c r="B96" s="1207"/>
      <c r="C96" s="1208"/>
      <c r="D96" s="1208"/>
      <c r="E96" s="1208"/>
      <c r="F96" s="1208"/>
      <c r="G96" s="1208"/>
      <c r="H96" s="1208"/>
      <c r="I96" s="1208"/>
      <c r="J96" s="1208"/>
      <c r="K96" s="1208"/>
      <c r="L96" s="1208"/>
    </row>
    <row r="97" spans="1:20" x14ac:dyDescent="0.25">
      <c r="A97" s="307"/>
      <c r="B97" s="1204"/>
      <c r="C97" s="1205"/>
      <c r="D97" s="1205"/>
      <c r="E97" s="1205"/>
      <c r="F97" s="1205"/>
      <c r="G97" s="1205"/>
      <c r="H97" s="1205"/>
      <c r="I97" s="1205"/>
      <c r="J97" s="1205"/>
      <c r="K97" s="1205"/>
      <c r="L97" s="1205"/>
    </row>
    <row r="98" spans="1:20" x14ac:dyDescent="0.25">
      <c r="A98" s="307"/>
      <c r="B98" s="1204"/>
      <c r="C98" s="1205"/>
      <c r="D98" s="1205"/>
      <c r="E98" s="1205"/>
      <c r="F98" s="1205"/>
      <c r="G98" s="1205"/>
      <c r="H98" s="1205"/>
      <c r="I98" s="1205"/>
      <c r="J98" s="1205"/>
      <c r="K98" s="1205"/>
      <c r="L98" s="1205"/>
    </row>
    <row r="99" spans="1:20" x14ac:dyDescent="0.25">
      <c r="A99" s="307"/>
      <c r="B99" s="1204"/>
      <c r="C99" s="1205"/>
      <c r="D99" s="1205"/>
      <c r="E99" s="1205"/>
      <c r="F99" s="1205"/>
      <c r="G99" s="1205"/>
      <c r="H99" s="1205"/>
      <c r="I99" s="1205"/>
      <c r="J99" s="1205"/>
      <c r="K99" s="1205"/>
      <c r="L99" s="1205"/>
    </row>
    <row r="100" spans="1:20" x14ac:dyDescent="0.25">
      <c r="A100" s="307"/>
      <c r="B100" s="1204"/>
      <c r="C100" s="1205"/>
      <c r="D100" s="1205"/>
      <c r="E100" s="1205"/>
      <c r="F100" s="1205"/>
      <c r="G100" s="1205"/>
      <c r="H100" s="1205"/>
      <c r="I100" s="1205"/>
      <c r="J100" s="1205"/>
      <c r="K100" s="1205"/>
      <c r="L100" s="1205"/>
    </row>
    <row r="101" spans="1:20" x14ac:dyDescent="0.25">
      <c r="A101" s="307"/>
      <c r="B101" s="1204"/>
      <c r="C101" s="1205"/>
      <c r="D101" s="1205"/>
      <c r="E101" s="1205"/>
      <c r="F101" s="1205"/>
      <c r="G101" s="1205"/>
      <c r="H101" s="1205"/>
      <c r="I101" s="1205"/>
      <c r="J101" s="1205"/>
      <c r="K101" s="1205"/>
      <c r="L101" s="1205"/>
    </row>
    <row r="102" spans="1:20" x14ac:dyDescent="0.25">
      <c r="A102" s="307"/>
      <c r="B102" s="1204"/>
      <c r="C102" s="1205"/>
      <c r="D102" s="1205"/>
      <c r="E102" s="1205"/>
      <c r="F102" s="1205"/>
      <c r="G102" s="1205"/>
      <c r="H102" s="1205"/>
      <c r="I102" s="1205"/>
      <c r="J102" s="1205"/>
      <c r="K102" s="1205"/>
      <c r="L102" s="1205"/>
    </row>
    <row r="103" spans="1:20" ht="68.650000000000006" customHeight="1" x14ac:dyDescent="0.25">
      <c r="A103" s="307"/>
      <c r="B103" s="1204"/>
      <c r="C103" s="1205"/>
      <c r="D103" s="1205"/>
      <c r="E103" s="1205"/>
      <c r="F103" s="1205"/>
      <c r="G103" s="1205"/>
      <c r="H103" s="1205"/>
      <c r="I103" s="1205"/>
      <c r="J103" s="1205"/>
      <c r="K103" s="1205"/>
      <c r="L103" s="1205"/>
    </row>
    <row r="104" spans="1:20" ht="69.75" customHeight="1" x14ac:dyDescent="0.25">
      <c r="A104" s="307"/>
      <c r="B104" s="1204"/>
      <c r="C104" s="1205"/>
      <c r="D104" s="1205"/>
      <c r="E104" s="1205"/>
      <c r="F104" s="1205"/>
      <c r="G104" s="1205"/>
      <c r="H104" s="1205"/>
      <c r="I104" s="1205"/>
      <c r="J104" s="1205"/>
      <c r="K104" s="1205"/>
      <c r="L104" s="1205"/>
    </row>
    <row r="105" spans="1:20" ht="57" customHeight="1" x14ac:dyDescent="0.25">
      <c r="A105" s="307"/>
      <c r="B105" s="1204"/>
      <c r="C105" s="1205"/>
      <c r="D105" s="1205"/>
      <c r="E105" s="1205"/>
      <c r="F105" s="1205"/>
      <c r="G105" s="1205"/>
      <c r="H105" s="1205"/>
      <c r="I105" s="1205"/>
      <c r="J105" s="1205"/>
      <c r="K105" s="1205"/>
      <c r="L105" s="1205"/>
    </row>
    <row r="106" spans="1:20" ht="57" customHeight="1" x14ac:dyDescent="0.25">
      <c r="A106" s="307"/>
      <c r="B106" s="1204"/>
      <c r="C106" s="1205"/>
      <c r="D106" s="1205"/>
      <c r="E106" s="1205"/>
      <c r="F106" s="1205"/>
      <c r="G106" s="1205"/>
      <c r="H106" s="1205"/>
      <c r="I106" s="1205"/>
      <c r="J106" s="1205"/>
      <c r="K106" s="1205"/>
      <c r="L106" s="1205"/>
    </row>
    <row r="107" spans="1:20" x14ac:dyDescent="0.25">
      <c r="A107" s="307"/>
      <c r="B107" s="1204"/>
      <c r="C107" s="1205"/>
      <c r="D107" s="1205"/>
      <c r="E107" s="1205"/>
      <c r="F107" s="1205"/>
      <c r="G107" s="1205"/>
      <c r="H107" s="1205"/>
      <c r="I107" s="1205"/>
      <c r="J107" s="1205"/>
      <c r="K107" s="1205"/>
      <c r="L107" s="1205"/>
      <c r="M107" s="46"/>
    </row>
    <row r="108" spans="1:20" x14ac:dyDescent="0.25">
      <c r="A108" s="307"/>
      <c r="B108" s="1204"/>
      <c r="C108" s="1205"/>
      <c r="D108" s="1205"/>
      <c r="E108" s="1205"/>
      <c r="F108" s="1205"/>
      <c r="G108" s="1205"/>
      <c r="H108" s="1205"/>
      <c r="I108" s="1205"/>
      <c r="J108" s="1205"/>
      <c r="K108" s="1205"/>
      <c r="L108" s="1205"/>
      <c r="M108" s="46"/>
    </row>
    <row r="110" spans="1:20" x14ac:dyDescent="0.25">
      <c r="P110" s="1217"/>
      <c r="S110"/>
    </row>
    <row r="111" spans="1:20" x14ac:dyDescent="0.25">
      <c r="C111" s="1217"/>
      <c r="D111" s="1217"/>
      <c r="E111" s="1217"/>
      <c r="F111" s="1217"/>
      <c r="G111" s="1217"/>
      <c r="H111" s="1217"/>
      <c r="I111" s="1217"/>
      <c r="J111" s="1217"/>
      <c r="K111" s="1217"/>
      <c r="L111" s="1217"/>
      <c r="M111" s="46"/>
      <c r="S111"/>
      <c r="T111" s="175"/>
    </row>
    <row r="112" spans="1:20" x14ac:dyDescent="0.25">
      <c r="C112" s="6"/>
      <c r="D112" s="6"/>
      <c r="E112" s="6"/>
      <c r="F112" s="6"/>
      <c r="G112" s="6"/>
      <c r="H112" s="6"/>
      <c r="I112" s="6"/>
      <c r="J112" s="6"/>
      <c r="K112" s="6"/>
      <c r="L112" s="6"/>
      <c r="T112" s="46"/>
    </row>
    <row r="113" spans="2:20" x14ac:dyDescent="0.25">
      <c r="C113" s="6"/>
      <c r="D113" s="6"/>
      <c r="E113" s="6"/>
      <c r="F113" s="6"/>
      <c r="G113" s="6"/>
      <c r="H113" s="6"/>
      <c r="I113" s="6"/>
      <c r="J113" s="6"/>
      <c r="K113" s="6"/>
      <c r="L113" s="6"/>
      <c r="S113"/>
      <c r="T113" s="46"/>
    </row>
    <row r="114" spans="2:20" x14ac:dyDescent="0.25">
      <c r="C114" s="1217"/>
      <c r="D114"/>
      <c r="E114" s="1217"/>
      <c r="F114"/>
      <c r="G114" s="1217"/>
      <c r="H114" s="6"/>
      <c r="I114" s="1217"/>
      <c r="J114" s="6"/>
      <c r="K114" s="6"/>
      <c r="L114" s="6"/>
      <c r="S114"/>
    </row>
    <row r="115" spans="2:20" x14ac:dyDescent="0.25">
      <c r="C115" s="6"/>
      <c r="E115" s="6"/>
      <c r="G115" s="6"/>
      <c r="I115" s="6"/>
    </row>
    <row r="116" spans="2:20" x14ac:dyDescent="0.25">
      <c r="E116"/>
    </row>
    <row r="117" spans="2:20" x14ac:dyDescent="0.25">
      <c r="C117" s="1217"/>
      <c r="D117"/>
      <c r="E117" s="1217"/>
      <c r="F117"/>
      <c r="G117" s="1217"/>
      <c r="H117" s="1217"/>
      <c r="I117" s="1217"/>
      <c r="J117" s="1217"/>
      <c r="T117" s="175"/>
    </row>
    <row r="118" spans="2:20" x14ac:dyDescent="0.25">
      <c r="C118" s="46"/>
      <c r="D118"/>
      <c r="E118" s="46"/>
      <c r="F118"/>
      <c r="G118" s="46"/>
      <c r="H118" s="46"/>
      <c r="I118" s="46"/>
      <c r="J118" s="46"/>
      <c r="T118" s="46"/>
    </row>
    <row r="120" spans="2:20" x14ac:dyDescent="0.25">
      <c r="C120" s="1217"/>
      <c r="D120" s="1217"/>
      <c r="E120" s="1217"/>
      <c r="F120" s="1217"/>
      <c r="G120" s="1217"/>
      <c r="H120"/>
      <c r="I120" s="1217"/>
      <c r="J120"/>
      <c r="M120" s="1217"/>
      <c r="T120" s="175"/>
    </row>
    <row r="121" spans="2:20" x14ac:dyDescent="0.25">
      <c r="C121" s="46"/>
      <c r="D121" s="46"/>
      <c r="E121" s="46"/>
      <c r="F121" s="46"/>
      <c r="G121" s="46"/>
      <c r="H121"/>
      <c r="I121" s="46"/>
      <c r="J121"/>
      <c r="M121" s="46"/>
      <c r="T121" s="46"/>
    </row>
    <row r="122" spans="2:20" x14ac:dyDescent="0.25">
      <c r="C122" s="6"/>
    </row>
    <row r="123" spans="2:20" x14ac:dyDescent="0.25">
      <c r="B123" s="1217"/>
      <c r="C123" s="6"/>
      <c r="T123" s="175"/>
    </row>
    <row r="124" spans="2:20" x14ac:dyDescent="0.25">
      <c r="B124" s="46"/>
      <c r="T124" s="46"/>
    </row>
    <row r="126" spans="2:20" x14ac:dyDescent="0.25">
      <c r="C126" s="1217"/>
      <c r="T126" s="175"/>
    </row>
    <row r="127" spans="2:20" x14ac:dyDescent="0.25">
      <c r="C127" s="46"/>
      <c r="T127" s="46"/>
    </row>
  </sheetData>
  <mergeCells count="83">
    <mergeCell ref="A1:B1"/>
    <mergeCell ref="K10:L10"/>
    <mergeCell ref="C10:D10"/>
    <mergeCell ref="E10:F10"/>
    <mergeCell ref="G10:H10"/>
    <mergeCell ref="C4:D4"/>
    <mergeCell ref="C5:D5"/>
    <mergeCell ref="E4:F5"/>
    <mergeCell ref="G4:H5"/>
    <mergeCell ref="I4:J5"/>
    <mergeCell ref="K4:L5"/>
    <mergeCell ref="C9:D9"/>
    <mergeCell ref="E9:F9"/>
    <mergeCell ref="G60:H60"/>
    <mergeCell ref="I60:J60"/>
    <mergeCell ref="I10:J10"/>
    <mergeCell ref="K9:L9"/>
    <mergeCell ref="I11:J11"/>
    <mergeCell ref="K11:L11"/>
    <mergeCell ref="G9:H9"/>
    <mergeCell ref="I9:J9"/>
    <mergeCell ref="B55:J55"/>
    <mergeCell ref="C11:D11"/>
    <mergeCell ref="E11:F11"/>
    <mergeCell ref="G11:H11"/>
    <mergeCell ref="A60:A61"/>
    <mergeCell ref="A64:A65"/>
    <mergeCell ref="K94:L94"/>
    <mergeCell ref="C75:D75"/>
    <mergeCell ref="E75:F75"/>
    <mergeCell ref="G75:H75"/>
    <mergeCell ref="I75:J75"/>
    <mergeCell ref="K75:L75"/>
    <mergeCell ref="E85:F85"/>
    <mergeCell ref="G85:H85"/>
    <mergeCell ref="I85:J85"/>
    <mergeCell ref="C94:D94"/>
    <mergeCell ref="E94:F94"/>
    <mergeCell ref="G94:H94"/>
    <mergeCell ref="I94:J94"/>
    <mergeCell ref="E60:F60"/>
    <mergeCell ref="E64:F64"/>
    <mergeCell ref="G64:H64"/>
    <mergeCell ref="I64:J64"/>
    <mergeCell ref="A68:A69"/>
    <mergeCell ref="E68:F68"/>
    <mergeCell ref="G68:H68"/>
    <mergeCell ref="I68:J68"/>
    <mergeCell ref="N1:O1"/>
    <mergeCell ref="P4:Q4"/>
    <mergeCell ref="R4:S5"/>
    <mergeCell ref="T4:U5"/>
    <mergeCell ref="V4:W5"/>
    <mergeCell ref="X4:Y5"/>
    <mergeCell ref="P5:Q5"/>
    <mergeCell ref="P9:Q9"/>
    <mergeCell ref="R9:S9"/>
    <mergeCell ref="T9:U9"/>
    <mergeCell ref="V9:W9"/>
    <mergeCell ref="X9:Y9"/>
    <mergeCell ref="P10:Q10"/>
    <mergeCell ref="R10:S10"/>
    <mergeCell ref="T10:U10"/>
    <mergeCell ref="V10:W10"/>
    <mergeCell ref="X10:Y10"/>
    <mergeCell ref="P11:Q11"/>
    <mergeCell ref="R11:S11"/>
    <mergeCell ref="T11:U11"/>
    <mergeCell ref="V11:W11"/>
    <mergeCell ref="X11:Y11"/>
    <mergeCell ref="O55:W55"/>
    <mergeCell ref="N60:N61"/>
    <mergeCell ref="R60:S60"/>
    <mergeCell ref="T60:U60"/>
    <mergeCell ref="V60:W60"/>
    <mergeCell ref="N64:N65"/>
    <mergeCell ref="R64:S64"/>
    <mergeCell ref="T64:U64"/>
    <mergeCell ref="V64:W64"/>
    <mergeCell ref="N68:N69"/>
    <mergeCell ref="R68:S68"/>
    <mergeCell ref="T68:U68"/>
    <mergeCell ref="V68:W68"/>
  </mergeCells>
  <conditionalFormatting sqref="A62:B62">
    <cfRule type="expression" dxfId="65" priority="20">
      <formula>IF($C$60="No",1,0)</formula>
    </cfRule>
  </conditionalFormatting>
  <conditionalFormatting sqref="A66:B66">
    <cfRule type="expression" dxfId="64" priority="19">
      <formula>IF($C$64="No",1,0)</formula>
    </cfRule>
  </conditionalFormatting>
  <conditionalFormatting sqref="A70:B70">
    <cfRule type="expression" dxfId="63" priority="18">
      <formula>IF($C$68="No",1,0)</formula>
    </cfRule>
  </conditionalFormatting>
  <conditionalFormatting sqref="C8">
    <cfRule type="expression" dxfId="62" priority="26">
      <formula>IF(AND(ISBLANK(A78)=FALSE,YEAR0-DATE(YEAR(YEAR1)-1, MONTH(YEAR1), DAY(YEAR1))&lt;&gt;0),1,0)</formula>
    </cfRule>
  </conditionalFormatting>
  <conditionalFormatting sqref="C14 E14 G14 I14 C16:C25 E16:E25 G16:G25 I16:I25 K16:K25 C28:C34 E28:E34 G28:G34 I28:I34 K28:K34 C37:C42 E37:E42 G37:G42 I37:I42 K37:K42 C45:C51 E45:E51 G45:G51 I45:I51 K45:K51 C53 E53 G53 I53 K53 C57:C58 E57:E58 G57:G58 I57:I58">
    <cfRule type="expression" dxfId="61" priority="46">
      <formula>IF(YEAR1_TOGGLE=0,1,0)</formula>
    </cfRule>
  </conditionalFormatting>
  <conditionalFormatting sqref="C60">
    <cfRule type="cellIs" dxfId="60" priority="29" operator="equal">
      <formula>""</formula>
    </cfRule>
  </conditionalFormatting>
  <conditionalFormatting sqref="C64">
    <cfRule type="cellIs" dxfId="59" priority="28" operator="equal">
      <formula>""</formula>
    </cfRule>
  </conditionalFormatting>
  <conditionalFormatting sqref="C68">
    <cfRule type="cellIs" dxfId="58" priority="27" operator="equal">
      <formula>""</formula>
    </cfRule>
  </conditionalFormatting>
  <conditionalFormatting sqref="C9:J11">
    <cfRule type="expression" dxfId="57" priority="44">
      <formula>IF(AND(YEAR1_TOGGLE=0, YEAR2_TOGGLE=0),1,0)</formula>
    </cfRule>
  </conditionalFormatting>
  <conditionalFormatting sqref="C57:J58 K57:L59">
    <cfRule type="cellIs" dxfId="56" priority="86" operator="equal">
      <formula>0</formula>
    </cfRule>
  </conditionalFormatting>
  <conditionalFormatting sqref="C78:J84 C85:E85 G85 I85">
    <cfRule type="cellIs" dxfId="55" priority="91" operator="equal">
      <formula>"ERROR"</formula>
    </cfRule>
  </conditionalFormatting>
  <conditionalFormatting sqref="C86:J91">
    <cfRule type="cellIs" dxfId="54" priority="30" operator="equal">
      <formula>"ERROR"</formula>
    </cfRule>
  </conditionalFormatting>
  <conditionalFormatting sqref="C8:L8">
    <cfRule type="expression" dxfId="53" priority="43">
      <formula>IF(YEAR1-DATE(YEAR(YEAR2)-1, MONTH(YEAR2), DAY(YEAR2))&lt;&gt;0,1,0)</formula>
    </cfRule>
  </conditionalFormatting>
  <conditionalFormatting sqref="C13:L56">
    <cfRule type="cellIs" dxfId="52" priority="75" operator="equal">
      <formula>0</formula>
    </cfRule>
  </conditionalFormatting>
  <conditionalFormatting sqref="C97:L108">
    <cfRule type="cellIs" dxfId="51" priority="14" operator="equal">
      <formula>"Explained"</formula>
    </cfRule>
    <cfRule type="cellIs" dxfId="50" priority="15" operator="equal">
      <formula>"WARNING"</formula>
    </cfRule>
  </conditionalFormatting>
  <conditionalFormatting sqref="D14 F14 H14 J14 D16:D25 F16:F25 H16:H25 J16:J25 L16:L25 D28:D34 F28:F34 H28:H34 J28:J34 L28:L34 D37:D42 F37:F42 H37:H42 J37:J42 L37:L42 D45:D51 F45:F51 H45:H51 J45:J51 L45:L51 D53 F53 H53 J53 L53 D57:D58 F57:F58 H57:H58 J57:J58">
    <cfRule type="expression" dxfId="49" priority="45">
      <formula>IF(YEAR2_TOGGLE=0,1,0)</formula>
    </cfRule>
  </conditionalFormatting>
  <conditionalFormatting sqref="K78:L91">
    <cfRule type="cellIs" dxfId="48" priority="36" operator="equal">
      <formula>"ERROR"</formula>
    </cfRule>
  </conditionalFormatting>
  <conditionalFormatting sqref="N62:O62">
    <cfRule type="expression" dxfId="47" priority="3">
      <formula>IF($C$60="No",1,0)</formula>
    </cfRule>
  </conditionalFormatting>
  <conditionalFormatting sqref="N66:O66">
    <cfRule type="expression" dxfId="46" priority="2">
      <formula>IF($C$64="No",1,0)</formula>
    </cfRule>
  </conditionalFormatting>
  <conditionalFormatting sqref="N70:O70">
    <cfRule type="expression" dxfId="45" priority="1">
      <formula>IF($C$68="No",1,0)</formula>
    </cfRule>
  </conditionalFormatting>
  <conditionalFormatting sqref="P8">
    <cfRule type="expression" dxfId="44" priority="13">
      <formula>IF(AND(ISBLANK(#REF!)=FALSE,YEAR0-DATE(YEAR(YEAR1)-1, MONTH(YEAR1), DAY(YEAR1))&lt;&gt;0),1,0)</formula>
    </cfRule>
  </conditionalFormatting>
  <conditionalFormatting sqref="P14 R14 T14 V14 P16:P25 R16:R25 T16:T25 V16:V25 X16:X25 P28:P34 R28:R34 T28:T34 V28:V34 X28:X34 P37:P42 R37:R42 T37:T42 V37:V42 X37:X42 P45:P51 R45:R51 T45:T51 V45:V51 X45:X51 P53 R53 T53 V53 X53 P57:P58 R57:R58 T57:T58 V57:V58">
    <cfRule type="expression" dxfId="43" priority="10">
      <formula>IF(YEAR1_TOGGLE=0,1,0)</formula>
    </cfRule>
  </conditionalFormatting>
  <conditionalFormatting sqref="P60">
    <cfRule type="cellIs" dxfId="42" priority="6" operator="equal">
      <formula>""</formula>
    </cfRule>
  </conditionalFormatting>
  <conditionalFormatting sqref="P64">
    <cfRule type="cellIs" dxfId="41" priority="5" operator="equal">
      <formula>""</formula>
    </cfRule>
  </conditionalFormatting>
  <conditionalFormatting sqref="P68">
    <cfRule type="cellIs" dxfId="40" priority="4" operator="equal">
      <formula>""</formula>
    </cfRule>
  </conditionalFormatting>
  <conditionalFormatting sqref="P9:W11">
    <cfRule type="expression" dxfId="39" priority="8">
      <formula>IF(AND(YEAR1_TOGGLE=0, YEAR2_TOGGLE=0),1,0)</formula>
    </cfRule>
  </conditionalFormatting>
  <conditionalFormatting sqref="P57:W58 X57:Y59">
    <cfRule type="cellIs" dxfId="38" priority="12" operator="equal">
      <formula>0</formula>
    </cfRule>
  </conditionalFormatting>
  <conditionalFormatting sqref="P8:Y8">
    <cfRule type="expression" dxfId="37" priority="7">
      <formula>IF(YEAR1-DATE(YEAR(YEAR2)-1, MONTH(YEAR2), DAY(YEAR2))&lt;&gt;0,1,0)</formula>
    </cfRule>
  </conditionalFormatting>
  <conditionalFormatting sqref="P13:Y56">
    <cfRule type="cellIs" dxfId="36" priority="11" operator="equal">
      <formula>0</formula>
    </cfRule>
  </conditionalFormatting>
  <conditionalFormatting sqref="Q14 S14 U14 W14 Q16:Q25 S16:S25 U16:U25 W16:W25 Y16:Y25 Q28:Q34 S28:S34 U28:U34 W28:W34 Y28:Y34 Q37:Q42 S37:S42 U37:U42 W37:W42 Y37:Y42 Q45:Q51 S45:S51 U45:U51 W45:W51 Y45:Y51 Q53 S53 U53 W53 Y53 Q57:Q58 S57:S58 U57:U58 W57:W58">
    <cfRule type="expression" dxfId="35" priority="9">
      <formula>IF(YEAR2_TOGGLE=0,1,0)</formula>
    </cfRule>
  </conditionalFormatting>
  <dataValidations disablePrompts="1" xWindow="1053" yWindow="783" count="5">
    <dataValidation type="date" operator="greaterThan" allowBlank="1" showInputMessage="1" showErrorMessage="1" errorTitle="Valid date" error="Please enter a valid date." sqref="C10:J11 P10:W11" xr:uid="{00000000-0002-0000-3400-000001000000}">
      <formula1>6576</formula1>
    </dataValidation>
    <dataValidation type="textLength" operator="lessThanOrEqual" allowBlank="1" showInputMessage="1" showErrorMessage="1" errorTitle="Character limit" error="Maximum of 250 characters allowed" promptTitle="Character limit" prompt="Maximum of 250 characters allowed" sqref="C9:J9 P9:W9" xr:uid="{00000000-0002-0000-3400-000003000000}">
      <formula1>250</formula1>
    </dataValidation>
    <dataValidation type="list" allowBlank="1" showInputMessage="1" showErrorMessage="1" sqref="C60 C64 C68 P60 P64 P68" xr:uid="{64772F78-8B3B-48B6-9402-E9E186F882BC}">
      <formula1>"Yes,No"</formula1>
    </dataValidation>
    <dataValidation type="textLength" operator="lessThanOrEqual" allowBlank="1" showInputMessage="1" showErrorMessage="1" promptTitle="Character limit" prompt="Maximum of 1,000 characters allowed" sqref="B62 B73 B66 B70 O62 O73 O66 O70" xr:uid="{2B8A52BB-1F3E-4A56-9ED3-3223C00EAA7D}">
      <formula1>1000</formula1>
    </dataValidation>
    <dataValidation type="textLength" operator="lessThanOrEqual" allowBlank="1" showInputMessage="1" showErrorMessage="1" promptTitle="Character limit" prompt="Maximum of 500 characters allowed" sqref="B33 B41 B50 O33 O41 O50" xr:uid="{54062B7A-EECF-4DA8-9C45-29723E94286B}">
      <formula1>500</formula1>
    </dataValidation>
  </dataValidations>
  <pageMargins left="0.70866141732283472" right="0.70866141732283472" top="0.74803149606299213" bottom="0.74803149606299213" header="0.31496062992125984" footer="0.31496062992125984"/>
  <pageSetup paperSize="9" scale="39" fitToHeight="3" orientation="landscape" r:id="rId1"/>
  <rowBreaks count="1" manualBreakCount="1">
    <brk id="66"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pageSetUpPr fitToPage="1"/>
  </sheetPr>
  <dimension ref="A1:AA40"/>
  <sheetViews>
    <sheetView showGridLines="0" zoomScale="80" zoomScaleNormal="80" workbookViewId="0">
      <selection activeCell="I1" sqref="I1"/>
    </sheetView>
  </sheetViews>
  <sheetFormatPr defaultColWidth="9" defaultRowHeight="13.5" x14ac:dyDescent="0.2"/>
  <cols>
    <col min="1" max="1" width="5.85546875" style="2" customWidth="1"/>
    <col min="2" max="2" width="31.28515625" style="1" customWidth="1"/>
    <col min="3" max="13" width="15.85546875" style="1" customWidth="1"/>
    <col min="14" max="14" width="9" style="1"/>
    <col min="15" max="15" width="5.85546875" style="1" customWidth="1"/>
    <col min="16" max="16" width="31.28515625" style="1" customWidth="1"/>
    <col min="17" max="18" width="15.85546875" style="1" customWidth="1"/>
    <col min="19" max="19" width="15.85546875" style="46" customWidth="1"/>
    <col min="20" max="27" width="15.85546875" style="1" customWidth="1"/>
    <col min="28" max="16384" width="9" style="1"/>
  </cols>
  <sheetData>
    <row r="1" spans="1:27" ht="15.75" x14ac:dyDescent="0.25">
      <c r="A1" s="1662" t="s">
        <v>829</v>
      </c>
      <c r="B1" s="1662"/>
      <c r="I1" s="1542" t="s">
        <v>861</v>
      </c>
      <c r="O1" s="1662" t="s">
        <v>830</v>
      </c>
      <c r="P1" s="1662"/>
      <c r="S1" s="1"/>
    </row>
    <row r="2" spans="1:27" customFormat="1" ht="15" x14ac:dyDescent="0.25">
      <c r="A2" s="1211"/>
      <c r="B2" s="1211"/>
      <c r="O2" s="1211"/>
      <c r="P2" s="1211"/>
    </row>
    <row r="3" spans="1:27" ht="15" customHeight="1" x14ac:dyDescent="0.2">
      <c r="A3" s="1232"/>
      <c r="B3" s="1233"/>
      <c r="O3" s="2"/>
      <c r="S3" s="1"/>
    </row>
    <row r="4" spans="1:27" ht="15.75" x14ac:dyDescent="0.25">
      <c r="A4" s="67" t="s">
        <v>741</v>
      </c>
      <c r="B4" s="68"/>
      <c r="C4" s="79"/>
      <c r="D4" s="1812" t="s">
        <v>814</v>
      </c>
      <c r="E4" s="1812"/>
      <c r="F4" s="1812"/>
      <c r="G4" s="1812"/>
      <c r="H4" s="1812"/>
      <c r="I4" s="1812"/>
      <c r="J4" s="1812"/>
      <c r="K4" s="1812"/>
      <c r="L4" s="1812"/>
      <c r="M4" s="1813"/>
      <c r="O4" s="67" t="s">
        <v>741</v>
      </c>
      <c r="P4" s="68"/>
      <c r="Q4" s="79"/>
      <c r="R4" s="1812" t="str">
        <f>"Last audited year - Financial year ending: 2023 (Year 2)"</f>
        <v>Last audited year - Financial year ending: 2023 (Year 2)</v>
      </c>
      <c r="S4" s="1812"/>
      <c r="T4" s="1812"/>
      <c r="U4" s="1812"/>
      <c r="V4" s="1812"/>
      <c r="W4" s="1812"/>
      <c r="X4" s="1812"/>
      <c r="Y4" s="1812"/>
      <c r="Z4" s="1812"/>
      <c r="AA4" s="1813"/>
    </row>
    <row r="5" spans="1:27" ht="15.75" x14ac:dyDescent="0.25">
      <c r="A5" s="69"/>
      <c r="B5" s="70"/>
      <c r="C5" s="80"/>
      <c r="D5" s="80"/>
      <c r="E5" s="80"/>
      <c r="F5" s="80"/>
      <c r="G5" s="80"/>
      <c r="H5" s="82" t="s">
        <v>742</v>
      </c>
      <c r="I5" s="80"/>
      <c r="J5" s="80"/>
      <c r="K5" s="80"/>
      <c r="L5" s="80"/>
      <c r="M5" s="81"/>
      <c r="O5" s="69"/>
      <c r="P5" s="70"/>
      <c r="Q5" s="80"/>
      <c r="R5" s="80"/>
      <c r="S5" s="80"/>
      <c r="T5" s="80"/>
      <c r="U5" s="80"/>
      <c r="V5" s="82" t="s">
        <v>742</v>
      </c>
      <c r="W5" s="80"/>
      <c r="X5" s="80"/>
      <c r="Y5" s="80"/>
      <c r="Z5" s="80"/>
      <c r="AA5" s="81"/>
    </row>
    <row r="6" spans="1:27" ht="15.75" x14ac:dyDescent="0.25">
      <c r="A6" s="71"/>
      <c r="B6" s="70"/>
      <c r="C6" s="72">
        <v>1</v>
      </c>
      <c r="D6" s="72">
        <v>2</v>
      </c>
      <c r="E6" s="72">
        <v>3</v>
      </c>
      <c r="F6" s="72">
        <v>4</v>
      </c>
      <c r="G6" s="73">
        <v>5</v>
      </c>
      <c r="H6" s="73">
        <v>6</v>
      </c>
      <c r="I6" s="73">
        <v>7</v>
      </c>
      <c r="J6" s="73">
        <v>8</v>
      </c>
      <c r="K6" s="72">
        <v>9</v>
      </c>
      <c r="L6" s="72">
        <v>10</v>
      </c>
      <c r="M6" s="74">
        <v>11</v>
      </c>
      <c r="O6" s="71"/>
      <c r="P6" s="70"/>
      <c r="Q6" s="72">
        <v>1</v>
      </c>
      <c r="R6" s="72">
        <v>2</v>
      </c>
      <c r="S6" s="72">
        <v>3</v>
      </c>
      <c r="T6" s="72">
        <v>4</v>
      </c>
      <c r="U6" s="73">
        <v>5</v>
      </c>
      <c r="V6" s="73">
        <v>6</v>
      </c>
      <c r="W6" s="73">
        <v>7</v>
      </c>
      <c r="X6" s="73">
        <v>8</v>
      </c>
      <c r="Y6" s="72">
        <v>9</v>
      </c>
      <c r="Z6" s="72">
        <v>10</v>
      </c>
      <c r="AA6" s="74">
        <v>11</v>
      </c>
    </row>
    <row r="7" spans="1:27" ht="41.25" x14ac:dyDescent="0.25">
      <c r="A7" s="75"/>
      <c r="B7" s="76"/>
      <c r="C7" s="309" t="s">
        <v>23</v>
      </c>
      <c r="D7" s="309" t="s">
        <v>743</v>
      </c>
      <c r="E7" s="309" t="s">
        <v>744</v>
      </c>
      <c r="F7" s="309" t="s">
        <v>745</v>
      </c>
      <c r="G7" s="309" t="s">
        <v>746</v>
      </c>
      <c r="H7" s="309" t="s">
        <v>747</v>
      </c>
      <c r="I7" s="309" t="s">
        <v>748</v>
      </c>
      <c r="J7" s="309" t="s">
        <v>749</v>
      </c>
      <c r="K7" s="77" t="s">
        <v>750</v>
      </c>
      <c r="L7" s="77" t="s">
        <v>751</v>
      </c>
      <c r="M7" s="78" t="s">
        <v>752</v>
      </c>
      <c r="O7" s="75"/>
      <c r="P7" s="76"/>
      <c r="Q7" s="309" t="s">
        <v>23</v>
      </c>
      <c r="R7" s="309" t="s">
        <v>743</v>
      </c>
      <c r="S7" s="309" t="s">
        <v>744</v>
      </c>
      <c r="T7" s="309" t="s">
        <v>745</v>
      </c>
      <c r="U7" s="309" t="s">
        <v>746</v>
      </c>
      <c r="V7" s="309" t="s">
        <v>747</v>
      </c>
      <c r="W7" s="309" t="s">
        <v>748</v>
      </c>
      <c r="X7" s="309" t="s">
        <v>749</v>
      </c>
      <c r="Y7" s="77" t="s">
        <v>750</v>
      </c>
      <c r="Z7" s="77" t="s">
        <v>751</v>
      </c>
      <c r="AA7" s="78" t="s">
        <v>752</v>
      </c>
    </row>
    <row r="8" spans="1:27" ht="15" customHeight="1" x14ac:dyDescent="0.2">
      <c r="A8" s="83">
        <v>1</v>
      </c>
      <c r="B8" s="84" t="s">
        <v>265</v>
      </c>
      <c r="C8" s="404" t="s">
        <v>19</v>
      </c>
      <c r="D8" s="404" t="s">
        <v>19</v>
      </c>
      <c r="E8" s="404" t="s">
        <v>19</v>
      </c>
      <c r="F8" s="404" t="s">
        <v>19</v>
      </c>
      <c r="G8" s="404" t="s">
        <v>19</v>
      </c>
      <c r="H8" s="404" t="s">
        <v>19</v>
      </c>
      <c r="I8" s="404" t="s">
        <v>19</v>
      </c>
      <c r="J8" s="404" t="s">
        <v>19</v>
      </c>
      <c r="K8" s="404" t="s">
        <v>19</v>
      </c>
      <c r="L8" s="404" t="s">
        <v>19</v>
      </c>
      <c r="M8" s="405" t="s">
        <v>19</v>
      </c>
      <c r="O8" s="83">
        <v>1</v>
      </c>
      <c r="P8" s="84" t="s">
        <v>265</v>
      </c>
      <c r="Q8" s="404" t="s">
        <v>19</v>
      </c>
      <c r="R8" s="404" t="s">
        <v>19</v>
      </c>
      <c r="S8" s="404" t="s">
        <v>19</v>
      </c>
      <c r="T8" s="404" t="s">
        <v>19</v>
      </c>
      <c r="U8" s="404" t="s">
        <v>19</v>
      </c>
      <c r="V8" s="404" t="s">
        <v>19</v>
      </c>
      <c r="W8" s="404" t="s">
        <v>19</v>
      </c>
      <c r="X8" s="404" t="s">
        <v>19</v>
      </c>
      <c r="Y8" s="404" t="s">
        <v>19</v>
      </c>
      <c r="Z8" s="404" t="s">
        <v>19</v>
      </c>
      <c r="AA8" s="405" t="s">
        <v>19</v>
      </c>
    </row>
    <row r="9" spans="1:27" ht="15" customHeight="1" x14ac:dyDescent="0.2">
      <c r="A9" s="7" t="s">
        <v>20</v>
      </c>
      <c r="B9" s="113" t="s">
        <v>753</v>
      </c>
      <c r="C9" s="217">
        <v>0</v>
      </c>
      <c r="D9" s="254">
        <v>0</v>
      </c>
      <c r="E9" s="254">
        <v>0</v>
      </c>
      <c r="F9" s="254">
        <v>0</v>
      </c>
      <c r="G9" s="254">
        <v>0</v>
      </c>
      <c r="H9" s="254">
        <v>0</v>
      </c>
      <c r="I9" s="254">
        <v>0</v>
      </c>
      <c r="J9" s="254">
        <v>0</v>
      </c>
      <c r="K9" s="217">
        <v>0</v>
      </c>
      <c r="L9" s="217">
        <v>0</v>
      </c>
      <c r="M9" s="392">
        <f>SUM(C9:L9)</f>
        <v>0</v>
      </c>
      <c r="O9" s="7" t="s">
        <v>20</v>
      </c>
      <c r="P9" s="113" t="s">
        <v>753</v>
      </c>
      <c r="Q9" s="217">
        <v>0</v>
      </c>
      <c r="R9" s="254">
        <v>0</v>
      </c>
      <c r="S9" s="254">
        <v>0</v>
      </c>
      <c r="T9" s="254">
        <v>0</v>
      </c>
      <c r="U9" s="254">
        <v>0</v>
      </c>
      <c r="V9" s="254">
        <v>0</v>
      </c>
      <c r="W9" s="254">
        <v>0</v>
      </c>
      <c r="X9" s="254">
        <v>0</v>
      </c>
      <c r="Y9" s="217">
        <v>0</v>
      </c>
      <c r="Z9" s="217">
        <v>0</v>
      </c>
      <c r="AA9" s="392">
        <f>SUM(Q9:Z9)</f>
        <v>0</v>
      </c>
    </row>
    <row r="10" spans="1:27" ht="15" customHeight="1" x14ac:dyDescent="0.2">
      <c r="A10" s="11" t="s">
        <v>22</v>
      </c>
      <c r="B10" s="114" t="s">
        <v>754</v>
      </c>
      <c r="C10" s="227">
        <v>0</v>
      </c>
      <c r="D10" s="257">
        <v>0</v>
      </c>
      <c r="E10" s="257">
        <v>0</v>
      </c>
      <c r="F10" s="257">
        <v>0</v>
      </c>
      <c r="G10" s="257">
        <v>0</v>
      </c>
      <c r="H10" s="257">
        <v>0</v>
      </c>
      <c r="I10" s="257">
        <v>0</v>
      </c>
      <c r="J10" s="257">
        <v>0</v>
      </c>
      <c r="K10" s="227">
        <v>0</v>
      </c>
      <c r="L10" s="227">
        <v>0</v>
      </c>
      <c r="M10" s="393">
        <f>SUM(C10:L10)</f>
        <v>0</v>
      </c>
      <c r="O10" s="11" t="s">
        <v>22</v>
      </c>
      <c r="P10" s="114" t="s">
        <v>754</v>
      </c>
      <c r="Q10" s="227">
        <v>0</v>
      </c>
      <c r="R10" s="257">
        <v>0</v>
      </c>
      <c r="S10" s="257">
        <v>0</v>
      </c>
      <c r="T10" s="257">
        <v>0</v>
      </c>
      <c r="U10" s="257">
        <v>0</v>
      </c>
      <c r="V10" s="257">
        <v>0</v>
      </c>
      <c r="W10" s="257">
        <v>0</v>
      </c>
      <c r="X10" s="257">
        <v>0</v>
      </c>
      <c r="Y10" s="227">
        <v>0</v>
      </c>
      <c r="Z10" s="227">
        <v>0</v>
      </c>
      <c r="AA10" s="393">
        <f>SUM(Q10:Z10)</f>
        <v>0</v>
      </c>
    </row>
    <row r="11" spans="1:27" ht="15" customHeight="1" x14ac:dyDescent="0.2">
      <c r="A11" s="21"/>
      <c r="B11" s="85"/>
      <c r="C11" s="233"/>
      <c r="D11" s="299"/>
      <c r="E11" s="299"/>
      <c r="F11" s="299"/>
      <c r="G11" s="299"/>
      <c r="H11" s="299"/>
      <c r="I11" s="299"/>
      <c r="J11" s="299"/>
      <c r="K11" s="233"/>
      <c r="L11" s="233"/>
      <c r="M11" s="300"/>
      <c r="O11" s="21"/>
      <c r="P11" s="85"/>
      <c r="Q11" s="233"/>
      <c r="R11" s="299"/>
      <c r="S11" s="299"/>
      <c r="T11" s="299"/>
      <c r="U11" s="299"/>
      <c r="V11" s="299"/>
      <c r="W11" s="299"/>
      <c r="X11" s="299"/>
      <c r="Y11" s="233"/>
      <c r="Z11" s="233"/>
      <c r="AA11" s="300"/>
    </row>
    <row r="12" spans="1:27" ht="15" customHeight="1" x14ac:dyDescent="0.2">
      <c r="A12" s="34">
        <v>2</v>
      </c>
      <c r="B12" s="44" t="s">
        <v>267</v>
      </c>
      <c r="C12" s="201" t="s">
        <v>19</v>
      </c>
      <c r="D12" s="201" t="s">
        <v>19</v>
      </c>
      <c r="E12" s="201" t="s">
        <v>19</v>
      </c>
      <c r="F12" s="201" t="s">
        <v>19</v>
      </c>
      <c r="G12" s="201" t="s">
        <v>19</v>
      </c>
      <c r="H12" s="201" t="s">
        <v>19</v>
      </c>
      <c r="I12" s="201" t="s">
        <v>19</v>
      </c>
      <c r="J12" s="201" t="s">
        <v>19</v>
      </c>
      <c r="K12" s="201" t="s">
        <v>19</v>
      </c>
      <c r="L12" s="201" t="s">
        <v>19</v>
      </c>
      <c r="M12" s="202" t="s">
        <v>19</v>
      </c>
      <c r="O12" s="34">
        <v>2</v>
      </c>
      <c r="P12" s="44" t="s">
        <v>267</v>
      </c>
      <c r="Q12" s="201" t="s">
        <v>19</v>
      </c>
      <c r="R12" s="201" t="s">
        <v>19</v>
      </c>
      <c r="S12" s="201" t="s">
        <v>19</v>
      </c>
      <c r="T12" s="201" t="s">
        <v>19</v>
      </c>
      <c r="U12" s="201" t="s">
        <v>19</v>
      </c>
      <c r="V12" s="201" t="s">
        <v>19</v>
      </c>
      <c r="W12" s="201" t="s">
        <v>19</v>
      </c>
      <c r="X12" s="201" t="s">
        <v>19</v>
      </c>
      <c r="Y12" s="201" t="s">
        <v>19</v>
      </c>
      <c r="Z12" s="201" t="s">
        <v>19</v>
      </c>
      <c r="AA12" s="202" t="s">
        <v>19</v>
      </c>
    </row>
    <row r="13" spans="1:27" ht="15" customHeight="1" x14ac:dyDescent="0.2">
      <c r="A13" s="7" t="s">
        <v>35</v>
      </c>
      <c r="B13" s="113" t="s">
        <v>753</v>
      </c>
      <c r="C13" s="217">
        <v>0</v>
      </c>
      <c r="D13" s="254">
        <v>0</v>
      </c>
      <c r="E13" s="254">
        <v>0</v>
      </c>
      <c r="F13" s="254">
        <v>0</v>
      </c>
      <c r="G13" s="254">
        <v>0</v>
      </c>
      <c r="H13" s="254">
        <v>0</v>
      </c>
      <c r="I13" s="254">
        <v>0</v>
      </c>
      <c r="J13" s="254">
        <v>0</v>
      </c>
      <c r="K13" s="217">
        <v>0</v>
      </c>
      <c r="L13" s="217">
        <v>0</v>
      </c>
      <c r="M13" s="392">
        <f>SUM(C13:L13)</f>
        <v>0</v>
      </c>
      <c r="O13" s="7" t="s">
        <v>35</v>
      </c>
      <c r="P13" s="113" t="s">
        <v>753</v>
      </c>
      <c r="Q13" s="217">
        <v>0</v>
      </c>
      <c r="R13" s="254">
        <v>0</v>
      </c>
      <c r="S13" s="254">
        <v>0</v>
      </c>
      <c r="T13" s="254">
        <v>0</v>
      </c>
      <c r="U13" s="254">
        <v>0</v>
      </c>
      <c r="V13" s="254">
        <v>0</v>
      </c>
      <c r="W13" s="254">
        <v>0</v>
      </c>
      <c r="X13" s="254">
        <v>0</v>
      </c>
      <c r="Y13" s="217">
        <v>0</v>
      </c>
      <c r="Z13" s="217">
        <v>0</v>
      </c>
      <c r="AA13" s="392">
        <f>SUM(Q13:Z13)</f>
        <v>0</v>
      </c>
    </row>
    <row r="14" spans="1:27" ht="15" customHeight="1" x14ac:dyDescent="0.2">
      <c r="A14" s="11" t="s">
        <v>37</v>
      </c>
      <c r="B14" s="114" t="s">
        <v>754</v>
      </c>
      <c r="C14" s="227">
        <v>0</v>
      </c>
      <c r="D14" s="257">
        <v>0</v>
      </c>
      <c r="E14" s="257">
        <v>0</v>
      </c>
      <c r="F14" s="257">
        <v>0</v>
      </c>
      <c r="G14" s="257">
        <v>0</v>
      </c>
      <c r="H14" s="257">
        <v>0</v>
      </c>
      <c r="I14" s="257">
        <v>0</v>
      </c>
      <c r="J14" s="257">
        <v>0</v>
      </c>
      <c r="K14" s="227">
        <v>0</v>
      </c>
      <c r="L14" s="227">
        <v>0</v>
      </c>
      <c r="M14" s="393">
        <f>SUM(C14:L14)</f>
        <v>0</v>
      </c>
      <c r="O14" s="11" t="s">
        <v>37</v>
      </c>
      <c r="P14" s="114" t="s">
        <v>754</v>
      </c>
      <c r="Q14" s="227">
        <v>0</v>
      </c>
      <c r="R14" s="257">
        <v>0</v>
      </c>
      <c r="S14" s="257">
        <v>0</v>
      </c>
      <c r="T14" s="257">
        <v>0</v>
      </c>
      <c r="U14" s="257">
        <v>0</v>
      </c>
      <c r="V14" s="257">
        <v>0</v>
      </c>
      <c r="W14" s="257">
        <v>0</v>
      </c>
      <c r="X14" s="257">
        <v>0</v>
      </c>
      <c r="Y14" s="227">
        <v>0</v>
      </c>
      <c r="Z14" s="227">
        <v>0</v>
      </c>
      <c r="AA14" s="393">
        <f>SUM(Q14:Z14)</f>
        <v>0</v>
      </c>
    </row>
    <row r="15" spans="1:27" ht="15" customHeight="1" x14ac:dyDescent="0.2">
      <c r="A15" s="21"/>
      <c r="B15" s="85"/>
      <c r="C15" s="233"/>
      <c r="D15" s="299"/>
      <c r="E15" s="299"/>
      <c r="F15" s="299"/>
      <c r="G15" s="299"/>
      <c r="H15" s="299"/>
      <c r="I15" s="299"/>
      <c r="J15" s="299"/>
      <c r="K15" s="233"/>
      <c r="L15" s="233"/>
      <c r="M15" s="300"/>
      <c r="O15" s="21"/>
      <c r="P15" s="85"/>
      <c r="Q15" s="233"/>
      <c r="R15" s="299"/>
      <c r="S15" s="299"/>
      <c r="T15" s="299"/>
      <c r="U15" s="299"/>
      <c r="V15" s="299"/>
      <c r="W15" s="299"/>
      <c r="X15" s="299"/>
      <c r="Y15" s="233"/>
      <c r="Z15" s="233"/>
      <c r="AA15" s="300"/>
    </row>
    <row r="16" spans="1:27" ht="15" customHeight="1" x14ac:dyDescent="0.2">
      <c r="A16" s="34">
        <v>3</v>
      </c>
      <c r="B16" s="44" t="s">
        <v>755</v>
      </c>
      <c r="C16" s="201" t="s">
        <v>19</v>
      </c>
      <c r="D16" s="201" t="s">
        <v>19</v>
      </c>
      <c r="E16" s="201" t="s">
        <v>19</v>
      </c>
      <c r="F16" s="201" t="s">
        <v>19</v>
      </c>
      <c r="G16" s="201" t="s">
        <v>19</v>
      </c>
      <c r="H16" s="201" t="s">
        <v>19</v>
      </c>
      <c r="I16" s="201" t="s">
        <v>19</v>
      </c>
      <c r="J16" s="201" t="s">
        <v>19</v>
      </c>
      <c r="K16" s="201" t="s">
        <v>19</v>
      </c>
      <c r="L16" s="201" t="s">
        <v>19</v>
      </c>
      <c r="M16" s="202" t="s">
        <v>19</v>
      </c>
      <c r="O16" s="34">
        <v>3</v>
      </c>
      <c r="P16" s="44" t="s">
        <v>755</v>
      </c>
      <c r="Q16" s="201" t="s">
        <v>19</v>
      </c>
      <c r="R16" s="201" t="s">
        <v>19</v>
      </c>
      <c r="S16" s="201" t="s">
        <v>19</v>
      </c>
      <c r="T16" s="201" t="s">
        <v>19</v>
      </c>
      <c r="U16" s="201" t="s">
        <v>19</v>
      </c>
      <c r="V16" s="201" t="s">
        <v>19</v>
      </c>
      <c r="W16" s="201" t="s">
        <v>19</v>
      </c>
      <c r="X16" s="201" t="s">
        <v>19</v>
      </c>
      <c r="Y16" s="201" t="s">
        <v>19</v>
      </c>
      <c r="Z16" s="201" t="s">
        <v>19</v>
      </c>
      <c r="AA16" s="202" t="s">
        <v>19</v>
      </c>
    </row>
    <row r="17" spans="1:27" ht="15" customHeight="1" x14ac:dyDescent="0.2">
      <c r="A17" s="7" t="s">
        <v>98</v>
      </c>
      <c r="B17" s="113" t="s">
        <v>753</v>
      </c>
      <c r="C17" s="217">
        <v>0</v>
      </c>
      <c r="D17" s="254">
        <v>0</v>
      </c>
      <c r="E17" s="254">
        <v>0</v>
      </c>
      <c r="F17" s="254">
        <v>0</v>
      </c>
      <c r="G17" s="254">
        <v>0</v>
      </c>
      <c r="H17" s="254">
        <v>0</v>
      </c>
      <c r="I17" s="254">
        <v>0</v>
      </c>
      <c r="J17" s="254">
        <v>0</v>
      </c>
      <c r="K17" s="217">
        <v>0</v>
      </c>
      <c r="L17" s="217">
        <v>0</v>
      </c>
      <c r="M17" s="392">
        <f>SUM(C17:L17)</f>
        <v>0</v>
      </c>
      <c r="O17" s="7" t="s">
        <v>98</v>
      </c>
      <c r="P17" s="113" t="s">
        <v>753</v>
      </c>
      <c r="Q17" s="217">
        <v>0</v>
      </c>
      <c r="R17" s="254">
        <v>0</v>
      </c>
      <c r="S17" s="254">
        <v>0</v>
      </c>
      <c r="T17" s="254">
        <v>0</v>
      </c>
      <c r="U17" s="254">
        <v>0</v>
      </c>
      <c r="V17" s="254">
        <v>0</v>
      </c>
      <c r="W17" s="254">
        <v>0</v>
      </c>
      <c r="X17" s="254">
        <v>0</v>
      </c>
      <c r="Y17" s="217">
        <v>0</v>
      </c>
      <c r="Z17" s="217">
        <v>0</v>
      </c>
      <c r="AA17" s="392">
        <f>SUM(Q17:Z17)</f>
        <v>0</v>
      </c>
    </row>
    <row r="18" spans="1:27" ht="15" customHeight="1" x14ac:dyDescent="0.2">
      <c r="A18" s="11" t="s">
        <v>100</v>
      </c>
      <c r="B18" s="114" t="s">
        <v>754</v>
      </c>
      <c r="C18" s="227">
        <v>0</v>
      </c>
      <c r="D18" s="257">
        <v>0</v>
      </c>
      <c r="E18" s="257">
        <v>0</v>
      </c>
      <c r="F18" s="257">
        <v>0</v>
      </c>
      <c r="G18" s="257">
        <v>0</v>
      </c>
      <c r="H18" s="257">
        <v>0</v>
      </c>
      <c r="I18" s="257">
        <v>0</v>
      </c>
      <c r="J18" s="257">
        <v>0</v>
      </c>
      <c r="K18" s="227">
        <v>0</v>
      </c>
      <c r="L18" s="227">
        <v>0</v>
      </c>
      <c r="M18" s="393">
        <f>SUM(C18:L18)</f>
        <v>0</v>
      </c>
      <c r="O18" s="11" t="s">
        <v>100</v>
      </c>
      <c r="P18" s="114" t="s">
        <v>754</v>
      </c>
      <c r="Q18" s="227">
        <v>0</v>
      </c>
      <c r="R18" s="257">
        <v>0</v>
      </c>
      <c r="S18" s="257">
        <v>0</v>
      </c>
      <c r="T18" s="257">
        <v>0</v>
      </c>
      <c r="U18" s="257">
        <v>0</v>
      </c>
      <c r="V18" s="257">
        <v>0</v>
      </c>
      <c r="W18" s="257">
        <v>0</v>
      </c>
      <c r="X18" s="257">
        <v>0</v>
      </c>
      <c r="Y18" s="227">
        <v>0</v>
      </c>
      <c r="Z18" s="227">
        <v>0</v>
      </c>
      <c r="AA18" s="393">
        <f>SUM(Q18:Z18)</f>
        <v>0</v>
      </c>
    </row>
    <row r="19" spans="1:27" ht="15" customHeight="1" x14ac:dyDescent="0.2">
      <c r="A19" s="21"/>
      <c r="B19" s="85"/>
      <c r="C19" s="233"/>
      <c r="D19" s="299"/>
      <c r="E19" s="299"/>
      <c r="F19" s="299"/>
      <c r="G19" s="299"/>
      <c r="H19" s="299"/>
      <c r="I19" s="299"/>
      <c r="J19" s="299"/>
      <c r="K19" s="233"/>
      <c r="L19" s="233"/>
      <c r="M19" s="300"/>
      <c r="O19" s="21"/>
      <c r="P19" s="85"/>
      <c r="Q19" s="233"/>
      <c r="R19" s="299"/>
      <c r="S19" s="299"/>
      <c r="T19" s="299"/>
      <c r="U19" s="299"/>
      <c r="V19" s="299"/>
      <c r="W19" s="299"/>
      <c r="X19" s="299"/>
      <c r="Y19" s="233"/>
      <c r="Z19" s="233"/>
      <c r="AA19" s="300"/>
    </row>
    <row r="20" spans="1:27" ht="15" customHeight="1" x14ac:dyDescent="0.2">
      <c r="A20" s="22">
        <v>4</v>
      </c>
      <c r="B20" s="43" t="s">
        <v>756</v>
      </c>
      <c r="C20" s="252">
        <f>SUM(C9:C10,C13:C14,C17:C18)</f>
        <v>0</v>
      </c>
      <c r="D20" s="252">
        <f t="shared" ref="D20:M20" si="0">SUM(D9:D10,D13:D14,D17:D18)</f>
        <v>0</v>
      </c>
      <c r="E20" s="252">
        <f t="shared" si="0"/>
        <v>0</v>
      </c>
      <c r="F20" s="252">
        <f t="shared" si="0"/>
        <v>0</v>
      </c>
      <c r="G20" s="252">
        <f t="shared" si="0"/>
        <v>0</v>
      </c>
      <c r="H20" s="252">
        <f t="shared" si="0"/>
        <v>0</v>
      </c>
      <c r="I20" s="252">
        <f t="shared" si="0"/>
        <v>0</v>
      </c>
      <c r="J20" s="252">
        <f t="shared" si="0"/>
        <v>0</v>
      </c>
      <c r="K20" s="252">
        <f t="shared" si="0"/>
        <v>0</v>
      </c>
      <c r="L20" s="252">
        <f t="shared" si="0"/>
        <v>0</v>
      </c>
      <c r="M20" s="252">
        <f t="shared" si="0"/>
        <v>0</v>
      </c>
      <c r="O20" s="22">
        <v>4</v>
      </c>
      <c r="P20" s="43" t="s">
        <v>756</v>
      </c>
      <c r="Q20" s="252">
        <f>SUM(Q9:Q10,Q13:Q14,Q17:Q18)</f>
        <v>0</v>
      </c>
      <c r="R20" s="252">
        <f t="shared" ref="R20:AA20" si="1">SUM(R9:R10,R13:R14,R17:R18)</f>
        <v>0</v>
      </c>
      <c r="S20" s="252">
        <f t="shared" si="1"/>
        <v>0</v>
      </c>
      <c r="T20" s="252">
        <f t="shared" si="1"/>
        <v>0</v>
      </c>
      <c r="U20" s="252">
        <f t="shared" si="1"/>
        <v>0</v>
      </c>
      <c r="V20" s="252">
        <f t="shared" si="1"/>
        <v>0</v>
      </c>
      <c r="W20" s="252">
        <f t="shared" si="1"/>
        <v>0</v>
      </c>
      <c r="X20" s="252">
        <f t="shared" si="1"/>
        <v>0</v>
      </c>
      <c r="Y20" s="252">
        <f t="shared" si="1"/>
        <v>0</v>
      </c>
      <c r="Z20" s="252">
        <f t="shared" si="1"/>
        <v>0</v>
      </c>
      <c r="AA20" s="252">
        <f t="shared" si="1"/>
        <v>0</v>
      </c>
    </row>
    <row r="23" spans="1:27" x14ac:dyDescent="0.2">
      <c r="A23" s="1212"/>
      <c r="B23" s="1207"/>
      <c r="C23" s="1207"/>
      <c r="D23" s="1207"/>
      <c r="E23" s="1207"/>
      <c r="F23" s="1207"/>
      <c r="G23" s="1207"/>
      <c r="H23" s="1207"/>
      <c r="I23" s="1207"/>
      <c r="J23" s="1207"/>
      <c r="K23" s="1207"/>
      <c r="L23" s="1207"/>
      <c r="M23" s="1208"/>
      <c r="R23" s="46"/>
      <c r="S23" s="1"/>
    </row>
    <row r="24" spans="1:27" x14ac:dyDescent="0.2">
      <c r="A24" s="1212"/>
      <c r="B24" s="1207"/>
      <c r="C24" s="1207"/>
      <c r="D24" s="1207"/>
      <c r="E24" s="1207"/>
      <c r="F24" s="1207"/>
      <c r="G24" s="1207"/>
      <c r="H24" s="1207"/>
      <c r="I24" s="1207"/>
      <c r="J24" s="1207"/>
      <c r="K24" s="1207"/>
      <c r="L24" s="1207"/>
      <c r="M24" s="1208"/>
      <c r="R24" s="46"/>
      <c r="S24" s="1"/>
    </row>
    <row r="25" spans="1:27" x14ac:dyDescent="0.2">
      <c r="A25" s="307"/>
      <c r="B25" s="1787"/>
      <c r="C25" s="1787"/>
      <c r="D25" s="1787"/>
      <c r="E25" s="1787"/>
      <c r="F25" s="1787"/>
      <c r="G25" s="1787"/>
      <c r="H25" s="1787"/>
      <c r="I25" s="1787"/>
      <c r="J25" s="1787"/>
      <c r="K25" s="1787"/>
      <c r="L25" s="1787"/>
      <c r="M25" s="1205"/>
      <c r="R25" s="46"/>
      <c r="S25" s="1"/>
    </row>
    <row r="26" spans="1:27" x14ac:dyDescent="0.2">
      <c r="A26" s="307"/>
      <c r="B26" s="307"/>
      <c r="C26" s="1204"/>
      <c r="D26" s="1204"/>
      <c r="E26" s="1204"/>
      <c r="F26" s="1204"/>
      <c r="G26" s="1204"/>
      <c r="H26" s="1204"/>
      <c r="I26" s="1204"/>
      <c r="J26" s="1204"/>
      <c r="K26" s="1204"/>
      <c r="L26" s="1204"/>
      <c r="M26" s="1205"/>
      <c r="R26" s="46"/>
      <c r="S26" s="1"/>
    </row>
    <row r="27" spans="1:27" x14ac:dyDescent="0.2">
      <c r="A27" s="366"/>
      <c r="B27" s="367"/>
      <c r="C27" s="367"/>
      <c r="D27" s="367"/>
      <c r="E27" s="367"/>
      <c r="F27" s="367"/>
      <c r="G27" s="367"/>
      <c r="H27" s="367"/>
      <c r="I27" s="367"/>
      <c r="J27" s="367"/>
      <c r="K27" s="367"/>
      <c r="L27" s="367"/>
      <c r="M27" s="367"/>
    </row>
    <row r="28" spans="1:27" x14ac:dyDescent="0.2">
      <c r="A28" s="1212"/>
      <c r="B28" s="1207"/>
      <c r="C28" s="1207"/>
      <c r="D28" s="1207"/>
      <c r="E28" s="1207"/>
      <c r="F28" s="1207"/>
      <c r="G28" s="1207"/>
      <c r="H28" s="1207"/>
      <c r="I28" s="1207"/>
      <c r="J28" s="1207"/>
      <c r="K28" s="1207"/>
      <c r="L28" s="1207"/>
      <c r="M28" s="1208"/>
      <c r="R28" s="46"/>
      <c r="S28" s="1"/>
    </row>
    <row r="29" spans="1:27" x14ac:dyDescent="0.2">
      <c r="A29" s="1212"/>
      <c r="B29" s="1207"/>
      <c r="C29" s="1207"/>
      <c r="D29" s="1207"/>
      <c r="E29" s="1207"/>
      <c r="F29" s="1207"/>
      <c r="G29" s="1207"/>
      <c r="H29" s="1207"/>
      <c r="I29" s="1207"/>
      <c r="J29" s="1207"/>
      <c r="K29" s="1207"/>
      <c r="L29" s="1207"/>
      <c r="M29" s="1208"/>
      <c r="R29" s="46"/>
      <c r="S29" s="1"/>
    </row>
    <row r="30" spans="1:27" ht="27.75" customHeight="1" x14ac:dyDescent="0.2">
      <c r="A30" s="307"/>
      <c r="B30" s="1787"/>
      <c r="C30" s="1787"/>
      <c r="D30" s="1787"/>
      <c r="E30" s="1787"/>
      <c r="F30" s="1787"/>
      <c r="G30" s="1787"/>
      <c r="H30" s="1787"/>
      <c r="I30" s="1787"/>
      <c r="J30" s="1787"/>
      <c r="K30" s="1787"/>
      <c r="L30" s="1787"/>
      <c r="M30" s="1205"/>
      <c r="R30" s="46"/>
      <c r="S30" s="1"/>
    </row>
    <row r="31" spans="1:27" ht="27.75" customHeight="1" x14ac:dyDescent="0.2">
      <c r="A31" s="307"/>
      <c r="B31" s="1787"/>
      <c r="C31" s="1787"/>
      <c r="D31" s="1787"/>
      <c r="E31" s="1787"/>
      <c r="F31" s="1787"/>
      <c r="G31" s="1787"/>
      <c r="H31" s="1787"/>
      <c r="I31" s="1787"/>
      <c r="J31" s="1787"/>
      <c r="K31" s="1787"/>
      <c r="L31" s="1787"/>
      <c r="M31" s="1205"/>
      <c r="R31" s="46"/>
      <c r="S31" s="1"/>
    </row>
    <row r="32" spans="1:27" ht="27.75" customHeight="1" x14ac:dyDescent="0.2">
      <c r="A32" s="307"/>
      <c r="B32" s="1787"/>
      <c r="C32" s="1787"/>
      <c r="D32" s="1787"/>
      <c r="E32" s="1787"/>
      <c r="F32" s="1787"/>
      <c r="G32" s="1787"/>
      <c r="H32" s="1787"/>
      <c r="I32" s="1787"/>
      <c r="J32" s="1787"/>
      <c r="K32" s="1787"/>
      <c r="L32" s="1787"/>
      <c r="M32" s="1205"/>
      <c r="R32" s="46"/>
      <c r="S32" s="1"/>
    </row>
    <row r="33" spans="1:20" ht="27.75" customHeight="1" x14ac:dyDescent="0.2">
      <c r="A33" s="307"/>
      <c r="B33" s="1787"/>
      <c r="C33" s="1787"/>
      <c r="D33" s="1787"/>
      <c r="E33" s="1787"/>
      <c r="F33" s="1787"/>
      <c r="G33" s="1787"/>
      <c r="H33" s="1787"/>
      <c r="I33" s="1787"/>
      <c r="J33" s="1787"/>
      <c r="K33" s="1787"/>
      <c r="L33" s="1787"/>
      <c r="M33" s="1205"/>
      <c r="R33" s="46"/>
      <c r="S33" s="1"/>
    </row>
    <row r="34" spans="1:20" ht="27.75" customHeight="1" x14ac:dyDescent="0.2">
      <c r="A34" s="307"/>
      <c r="B34" s="1786"/>
      <c r="C34" s="1786"/>
      <c r="D34" s="1786"/>
      <c r="E34" s="1786"/>
      <c r="F34" s="1786"/>
      <c r="G34" s="1786"/>
      <c r="H34" s="1786"/>
      <c r="I34" s="1786"/>
      <c r="J34" s="1786"/>
      <c r="K34" s="1786"/>
      <c r="L34" s="1786"/>
      <c r="M34" s="1205"/>
      <c r="R34" s="46"/>
      <c r="S34" s="1"/>
    </row>
    <row r="35" spans="1:20" ht="27.75" customHeight="1" x14ac:dyDescent="0.2">
      <c r="A35" s="307"/>
      <c r="B35" s="1786"/>
      <c r="C35" s="1786"/>
      <c r="D35" s="1786"/>
      <c r="E35" s="1786"/>
      <c r="F35" s="1786"/>
      <c r="G35" s="1786"/>
      <c r="H35" s="1786"/>
      <c r="I35" s="1786"/>
      <c r="J35" s="1786"/>
      <c r="K35" s="1786"/>
      <c r="L35" s="1786"/>
      <c r="M35" s="1205"/>
      <c r="R35" s="46"/>
      <c r="S35" s="1"/>
    </row>
    <row r="36" spans="1:20" ht="19.5" customHeight="1" x14ac:dyDescent="0.2">
      <c r="A36" s="307"/>
      <c r="B36" s="1787"/>
      <c r="C36" s="1787"/>
      <c r="D36" s="1787"/>
      <c r="E36" s="1787"/>
      <c r="F36" s="1787"/>
      <c r="G36" s="1787"/>
      <c r="H36" s="1787"/>
      <c r="I36" s="1787"/>
      <c r="J36" s="1787"/>
      <c r="K36" s="1787"/>
      <c r="L36" s="1787"/>
      <c r="M36" s="1205"/>
      <c r="R36" s="46"/>
      <c r="S36" s="1"/>
    </row>
    <row r="39" spans="1:20" x14ac:dyDescent="0.2">
      <c r="C39" s="175"/>
      <c r="D39" s="175"/>
      <c r="E39" s="175"/>
      <c r="F39" s="175"/>
      <c r="G39" s="175"/>
      <c r="H39" s="175"/>
      <c r="I39" s="175"/>
      <c r="J39" s="175"/>
      <c r="K39" s="175"/>
      <c r="L39" s="175"/>
      <c r="M39" s="175"/>
      <c r="T39" s="175"/>
    </row>
    <row r="40" spans="1:20" s="46" customFormat="1" x14ac:dyDescent="0.2">
      <c r="A40" s="96"/>
    </row>
  </sheetData>
  <mergeCells count="12">
    <mergeCell ref="O1:P1"/>
    <mergeCell ref="R4:AA4"/>
    <mergeCell ref="A1:B1"/>
    <mergeCell ref="B36:L36"/>
    <mergeCell ref="B33:L33"/>
    <mergeCell ref="B35:L35"/>
    <mergeCell ref="B30:L30"/>
    <mergeCell ref="B31:L31"/>
    <mergeCell ref="B32:L32"/>
    <mergeCell ref="B25:L25"/>
    <mergeCell ref="B34:L34"/>
    <mergeCell ref="D4:M4"/>
  </mergeCells>
  <conditionalFormatting sqref="C9:M20">
    <cfRule type="cellIs" dxfId="34" priority="8" operator="equal">
      <formula>0</formula>
    </cfRule>
  </conditionalFormatting>
  <conditionalFormatting sqref="M25:M26">
    <cfRule type="cellIs" dxfId="33" priority="9" operator="equal">
      <formula>"ERROR"</formula>
    </cfRule>
  </conditionalFormatting>
  <conditionalFormatting sqref="M30:M36">
    <cfRule type="cellIs" dxfId="32" priority="2" operator="equal">
      <formula>"Explained"</formula>
    </cfRule>
    <cfRule type="cellIs" dxfId="31" priority="3" operator="equal">
      <formula>"WARNING"</formula>
    </cfRule>
  </conditionalFormatting>
  <conditionalFormatting sqref="Q9:AA20">
    <cfRule type="cellIs" dxfId="30" priority="1" operator="equal">
      <formula>0</formula>
    </cfRule>
  </conditionalFormatting>
  <pageMargins left="0.70866141732283472" right="0.70866141732283472" top="0.74803149606299213" bottom="0.74803149606299213" header="0.31496062992125984" footer="0.31496062992125984"/>
  <pageSetup paperSize="9" scale="6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pageSetUpPr fitToPage="1"/>
  </sheetPr>
  <dimension ref="A1:AM80"/>
  <sheetViews>
    <sheetView showGridLines="0" zoomScale="55" zoomScaleNormal="55" workbookViewId="0"/>
  </sheetViews>
  <sheetFormatPr defaultColWidth="9" defaultRowHeight="15" x14ac:dyDescent="0.25"/>
  <cols>
    <col min="1" max="1" width="5.28515625" customWidth="1"/>
    <col min="2" max="2" width="25.85546875" bestFit="1" customWidth="1"/>
    <col min="3" max="3" width="25.85546875" customWidth="1"/>
    <col min="4" max="4" width="31" bestFit="1" customWidth="1"/>
    <col min="5" max="5" width="12" bestFit="1" customWidth="1"/>
    <col min="6" max="6" width="20.85546875" bestFit="1" customWidth="1"/>
    <col min="7" max="7" width="11.85546875" customWidth="1"/>
    <col min="9" max="9" width="13.85546875" customWidth="1"/>
    <col min="10" max="10" width="14.5703125" customWidth="1"/>
    <col min="11" max="11" width="13.5703125" customWidth="1"/>
    <col min="12" max="12" width="13" customWidth="1"/>
    <col min="13" max="13" width="11.85546875" customWidth="1"/>
    <col min="15" max="15" width="12.85546875" customWidth="1"/>
    <col min="16" max="16" width="18" customWidth="1"/>
    <col min="17" max="17" width="22" bestFit="1" customWidth="1"/>
    <col min="18" max="18" width="13.28515625" customWidth="1"/>
    <col min="19" max="19" width="47" style="391" customWidth="1"/>
    <col min="20" max="20" width="9" customWidth="1"/>
    <col min="21" max="21" width="5.28515625" customWidth="1"/>
    <col min="22" max="22" width="25.85546875" bestFit="1" customWidth="1"/>
    <col min="23" max="23" width="25.85546875" customWidth="1"/>
    <col min="24" max="24" width="31" bestFit="1" customWidth="1"/>
    <col min="25" max="25" width="12" bestFit="1" customWidth="1"/>
    <col min="26" max="26" width="20.85546875" style="334" bestFit="1" customWidth="1"/>
    <col min="27" max="27" width="11.85546875" customWidth="1"/>
    <col min="29" max="29" width="13.85546875" customWidth="1"/>
    <col min="30" max="30" width="14.5703125" customWidth="1"/>
    <col min="31" max="31" width="13.5703125" customWidth="1"/>
    <col min="32" max="32" width="13" customWidth="1"/>
    <col min="33" max="33" width="11.85546875" customWidth="1"/>
    <col min="35" max="35" width="12.85546875" customWidth="1"/>
    <col min="36" max="36" width="18" customWidth="1"/>
    <col min="37" max="37" width="22" bestFit="1" customWidth="1"/>
    <col min="38" max="38" width="13.28515625" customWidth="1"/>
    <col min="39" max="39" width="47" customWidth="1"/>
  </cols>
  <sheetData>
    <row r="1" spans="1:39" ht="15.75" x14ac:dyDescent="0.25">
      <c r="A1" s="1236" t="s">
        <v>829</v>
      </c>
      <c r="B1" s="1236"/>
      <c r="S1" s="1650" t="s">
        <v>861</v>
      </c>
      <c r="U1" s="1236" t="s">
        <v>830</v>
      </c>
      <c r="V1" s="1236"/>
      <c r="Z1"/>
      <c r="AM1" s="391"/>
    </row>
    <row r="2" spans="1:39" x14ac:dyDescent="0.25">
      <c r="A2" s="1210"/>
      <c r="U2" s="1210"/>
      <c r="Z2"/>
      <c r="AM2" s="391"/>
    </row>
    <row r="3" spans="1:39" x14ac:dyDescent="0.25">
      <c r="Z3"/>
      <c r="AM3" s="391"/>
    </row>
    <row r="4" spans="1:39" ht="15.75" x14ac:dyDescent="0.25">
      <c r="A4" s="99" t="s">
        <v>757</v>
      </c>
      <c r="B4" s="120"/>
      <c r="C4" s="120"/>
      <c r="D4" s="120"/>
      <c r="E4" s="120"/>
      <c r="F4" s="120"/>
      <c r="G4" s="120"/>
      <c r="H4" s="120"/>
      <c r="I4" s="120"/>
      <c r="J4" s="120"/>
      <c r="K4" s="120"/>
      <c r="L4" s="408"/>
      <c r="M4" s="120"/>
      <c r="N4" s="120"/>
      <c r="O4" s="120"/>
      <c r="P4" s="120"/>
      <c r="Q4" s="120"/>
      <c r="R4" s="120"/>
      <c r="S4" s="416"/>
      <c r="T4" s="411"/>
      <c r="U4" s="99" t="s">
        <v>757</v>
      </c>
      <c r="V4" s="120"/>
      <c r="W4" s="120"/>
      <c r="X4" s="120"/>
      <c r="Y4" s="120"/>
      <c r="Z4" s="120"/>
      <c r="AA4" s="120"/>
      <c r="AB4" s="120"/>
      <c r="AC4" s="120"/>
      <c r="AD4" s="120"/>
      <c r="AE4" s="120"/>
      <c r="AF4" s="408"/>
      <c r="AG4" s="120"/>
      <c r="AH4" s="120"/>
      <c r="AI4" s="120"/>
      <c r="AJ4" s="120"/>
      <c r="AK4" s="120"/>
      <c r="AL4" s="120"/>
      <c r="AM4" s="416"/>
    </row>
    <row r="5" spans="1:39" ht="15.75" x14ac:dyDescent="0.25">
      <c r="A5" s="173"/>
      <c r="B5" s="1818" t="s">
        <v>814</v>
      </c>
      <c r="C5" s="1818"/>
      <c r="D5" s="1818"/>
      <c r="E5" s="1818"/>
      <c r="F5" s="1818"/>
      <c r="G5" s="1818"/>
      <c r="H5" s="1818"/>
      <c r="I5" s="1818"/>
      <c r="J5" s="1818"/>
      <c r="K5" s="1818"/>
      <c r="L5" s="1818"/>
      <c r="M5" s="1818"/>
      <c r="N5" s="1818"/>
      <c r="O5" s="1818"/>
      <c r="P5" s="1818"/>
      <c r="Q5" s="1818"/>
      <c r="R5" s="1818"/>
      <c r="S5" s="1819"/>
      <c r="T5" s="411"/>
      <c r="U5" s="173"/>
      <c r="V5" s="1818" t="s">
        <v>872</v>
      </c>
      <c r="W5" s="1818"/>
      <c r="X5" s="1818"/>
      <c r="Y5" s="1818"/>
      <c r="Z5" s="1818"/>
      <c r="AA5" s="1818"/>
      <c r="AB5" s="1818"/>
      <c r="AC5" s="1818"/>
      <c r="AD5" s="1818"/>
      <c r="AE5" s="1818"/>
      <c r="AF5" s="1818"/>
      <c r="AG5" s="1818"/>
      <c r="AH5" s="1818"/>
      <c r="AI5" s="1818"/>
      <c r="AJ5" s="1818"/>
      <c r="AK5" s="1818"/>
      <c r="AL5" s="1818"/>
      <c r="AM5" s="1819"/>
    </row>
    <row r="6" spans="1:39" ht="28.5" customHeight="1" x14ac:dyDescent="0.25">
      <c r="A6" s="1826"/>
      <c r="B6" s="1820" t="s">
        <v>758</v>
      </c>
      <c r="C6" s="1821" t="s">
        <v>759</v>
      </c>
      <c r="D6" s="1820" t="s">
        <v>760</v>
      </c>
      <c r="E6" s="1823" t="s">
        <v>761</v>
      </c>
      <c r="F6" s="1824"/>
      <c r="G6" s="1825" t="s">
        <v>762</v>
      </c>
      <c r="H6" s="1825"/>
      <c r="I6" s="1718" t="s">
        <v>763</v>
      </c>
      <c r="J6" s="1814" t="s">
        <v>820</v>
      </c>
      <c r="K6" s="1718" t="s">
        <v>764</v>
      </c>
      <c r="L6" s="1718" t="s">
        <v>765</v>
      </c>
      <c r="M6" s="1825" t="s">
        <v>766</v>
      </c>
      <c r="N6" s="1825"/>
      <c r="O6" s="1821" t="s">
        <v>767</v>
      </c>
      <c r="P6" s="1718" t="s">
        <v>768</v>
      </c>
      <c r="Q6" s="1820" t="s">
        <v>769</v>
      </c>
      <c r="R6" s="1814" t="s">
        <v>821</v>
      </c>
      <c r="S6" s="1816" t="s">
        <v>770</v>
      </c>
      <c r="T6" s="412"/>
      <c r="U6" s="1826"/>
      <c r="V6" s="1820" t="s">
        <v>758</v>
      </c>
      <c r="W6" s="1821" t="s">
        <v>759</v>
      </c>
      <c r="X6" s="1820" t="s">
        <v>760</v>
      </c>
      <c r="Y6" s="1823" t="s">
        <v>761</v>
      </c>
      <c r="Z6" s="1824"/>
      <c r="AA6" s="1825" t="s">
        <v>762</v>
      </c>
      <c r="AB6" s="1825"/>
      <c r="AC6" s="1718" t="s">
        <v>763</v>
      </c>
      <c r="AD6" s="1814" t="str">
        <f>"Capital sum owed at the end of year 2
(£000s)"</f>
        <v>Capital sum owed at the end of year 2
(£000s)</v>
      </c>
      <c r="AE6" s="1718" t="s">
        <v>764</v>
      </c>
      <c r="AF6" s="1718" t="s">
        <v>765</v>
      </c>
      <c r="AG6" s="1825" t="s">
        <v>766</v>
      </c>
      <c r="AH6" s="1825"/>
      <c r="AI6" s="1821" t="s">
        <v>767</v>
      </c>
      <c r="AJ6" s="1718" t="s">
        <v>768</v>
      </c>
      <c r="AK6" s="1820" t="s">
        <v>769</v>
      </c>
      <c r="AL6" s="1814" t="str">
        <f>"Interest rate at the end of year 2 (estimate for undrawn facilities)"</f>
        <v>Interest rate at the end of year 2 (estimate for undrawn facilities)</v>
      </c>
      <c r="AM6" s="1816" t="s">
        <v>770</v>
      </c>
    </row>
    <row r="7" spans="1:39" ht="95.25" x14ac:dyDescent="0.25">
      <c r="A7" s="1827"/>
      <c r="B7" s="1821"/>
      <c r="C7" s="1822"/>
      <c r="D7" s="1821"/>
      <c r="E7" s="772" t="s">
        <v>771</v>
      </c>
      <c r="F7" s="773" t="s">
        <v>772</v>
      </c>
      <c r="G7" s="780" t="s">
        <v>773</v>
      </c>
      <c r="H7" s="780" t="s">
        <v>774</v>
      </c>
      <c r="I7" s="1713"/>
      <c r="J7" s="1815"/>
      <c r="K7" s="1713"/>
      <c r="L7" s="1713"/>
      <c r="M7" s="780" t="s">
        <v>773</v>
      </c>
      <c r="N7" s="780" t="s">
        <v>774</v>
      </c>
      <c r="O7" s="1822"/>
      <c r="P7" s="1713"/>
      <c r="Q7" s="1821"/>
      <c r="R7" s="1815"/>
      <c r="S7" s="1817"/>
      <c r="T7" s="412"/>
      <c r="U7" s="1827"/>
      <c r="V7" s="1821"/>
      <c r="W7" s="1822"/>
      <c r="X7" s="1821"/>
      <c r="Y7" s="772" t="s">
        <v>771</v>
      </c>
      <c r="Z7" s="773" t="s">
        <v>772</v>
      </c>
      <c r="AA7" s="780" t="s">
        <v>773</v>
      </c>
      <c r="AB7" s="780" t="s">
        <v>774</v>
      </c>
      <c r="AC7" s="1713"/>
      <c r="AD7" s="1815"/>
      <c r="AE7" s="1713"/>
      <c r="AF7" s="1713"/>
      <c r="AG7" s="780" t="s">
        <v>773</v>
      </c>
      <c r="AH7" s="780" t="s">
        <v>774</v>
      </c>
      <c r="AI7" s="1822"/>
      <c r="AJ7" s="1713"/>
      <c r="AK7" s="1821"/>
      <c r="AL7" s="1815"/>
      <c r="AM7" s="1817"/>
    </row>
    <row r="8" spans="1:39" x14ac:dyDescent="0.25">
      <c r="A8" s="335" t="s">
        <v>295</v>
      </c>
      <c r="B8" s="771"/>
      <c r="C8" s="1187"/>
      <c r="D8" s="1187"/>
      <c r="E8" s="1187"/>
      <c r="F8" s="1188"/>
      <c r="G8" s="1630"/>
      <c r="H8" s="371"/>
      <c r="I8" s="1183">
        <f>SUM(I9:I58)</f>
        <v>0</v>
      </c>
      <c r="J8" s="336">
        <f>SUM(J9:J58)</f>
        <v>0</v>
      </c>
      <c r="K8" s="1190">
        <f>SUM(K9:K58)</f>
        <v>0</v>
      </c>
      <c r="L8" s="771"/>
      <c r="M8" s="1189"/>
      <c r="N8" s="1187"/>
      <c r="O8" s="1187"/>
      <c r="P8" s="1197"/>
      <c r="Q8" s="1187"/>
      <c r="R8" s="1198"/>
      <c r="S8" s="1199"/>
      <c r="T8" s="413"/>
      <c r="U8" s="335" t="s">
        <v>295</v>
      </c>
      <c r="V8" s="1614"/>
      <c r="W8" s="1614"/>
      <c r="X8" s="1614"/>
      <c r="Y8" s="771"/>
      <c r="Z8" s="1615"/>
      <c r="AA8" s="1616"/>
      <c r="AB8" s="1617"/>
      <c r="AC8" s="336">
        <f>SUM(AC9:AC58)</f>
        <v>0</v>
      </c>
      <c r="AD8" s="336">
        <f>SUM(AD9:AD58)</f>
        <v>0</v>
      </c>
      <c r="AE8" s="336">
        <f>SUM(AE9:AE58)</f>
        <v>0</v>
      </c>
      <c r="AF8" s="1614"/>
      <c r="AG8" s="1616"/>
      <c r="AH8" s="1617"/>
      <c r="AI8" s="371"/>
      <c r="AJ8" s="1618"/>
      <c r="AK8" s="1614"/>
      <c r="AL8" s="1619"/>
      <c r="AM8" s="1620"/>
    </row>
    <row r="9" spans="1:39" x14ac:dyDescent="0.25">
      <c r="A9" s="147">
        <v>1</v>
      </c>
      <c r="B9" s="1184"/>
      <c r="C9" s="1184"/>
      <c r="D9" s="1184"/>
      <c r="E9" s="1184"/>
      <c r="F9" s="1185">
        <v>0</v>
      </c>
      <c r="G9" s="1184"/>
      <c r="H9" s="1186"/>
      <c r="I9" s="639">
        <v>0</v>
      </c>
      <c r="J9" s="639">
        <v>0</v>
      </c>
      <c r="K9" s="639">
        <v>0</v>
      </c>
      <c r="L9" s="1191"/>
      <c r="M9" s="1184"/>
      <c r="N9" s="1192"/>
      <c r="O9" s="1193"/>
      <c r="P9" s="1194">
        <v>0</v>
      </c>
      <c r="Q9" s="1184"/>
      <c r="R9" s="1195">
        <v>0</v>
      </c>
      <c r="S9" s="1196"/>
      <c r="T9" s="414"/>
      <c r="U9" s="147">
        <v>1</v>
      </c>
      <c r="V9" s="1621"/>
      <c r="W9" s="1621"/>
      <c r="X9" s="1621"/>
      <c r="Y9" s="1621"/>
      <c r="Z9" s="1622">
        <v>0</v>
      </c>
      <c r="AA9" s="1621"/>
      <c r="AB9" s="1623"/>
      <c r="AC9" s="639">
        <v>0</v>
      </c>
      <c r="AD9" s="639">
        <v>0</v>
      </c>
      <c r="AE9" s="639">
        <v>0</v>
      </c>
      <c r="AF9" s="1624">
        <v>0</v>
      </c>
      <c r="AG9" s="1621"/>
      <c r="AH9" s="1625"/>
      <c r="AI9" s="1626"/>
      <c r="AJ9" s="639">
        <v>0</v>
      </c>
      <c r="AK9" s="1621"/>
      <c r="AL9" s="1627">
        <v>0</v>
      </c>
      <c r="AM9" s="1628"/>
    </row>
    <row r="10" spans="1:39" x14ac:dyDescent="0.25">
      <c r="A10" s="621">
        <v>2</v>
      </c>
      <c r="B10" s="623"/>
      <c r="C10" s="623"/>
      <c r="D10" s="623"/>
      <c r="E10" s="623"/>
      <c r="F10" s="774">
        <v>0</v>
      </c>
      <c r="G10" s="623"/>
      <c r="H10" s="624"/>
      <c r="I10" s="638">
        <v>0</v>
      </c>
      <c r="J10" s="638">
        <v>0</v>
      </c>
      <c r="K10" s="638">
        <v>0</v>
      </c>
      <c r="L10" s="760"/>
      <c r="M10" s="623"/>
      <c r="N10" s="628"/>
      <c r="O10" s="625"/>
      <c r="P10" s="638">
        <v>0</v>
      </c>
      <c r="Q10" s="623"/>
      <c r="R10" s="789">
        <v>0</v>
      </c>
      <c r="S10" s="626"/>
      <c r="T10" s="414"/>
      <c r="U10" s="621">
        <v>2</v>
      </c>
      <c r="V10" s="623"/>
      <c r="W10" s="623"/>
      <c r="X10" s="623"/>
      <c r="Y10" s="623"/>
      <c r="Z10" s="774">
        <v>0</v>
      </c>
      <c r="AA10" s="623"/>
      <c r="AB10" s="624"/>
      <c r="AC10" s="638">
        <v>0</v>
      </c>
      <c r="AD10" s="638">
        <v>0</v>
      </c>
      <c r="AE10" s="638">
        <v>0</v>
      </c>
      <c r="AF10" s="760">
        <v>0</v>
      </c>
      <c r="AG10" s="623"/>
      <c r="AH10" s="628"/>
      <c r="AI10" s="625"/>
      <c r="AJ10" s="638">
        <v>0</v>
      </c>
      <c r="AK10" s="623"/>
      <c r="AL10" s="789">
        <v>0</v>
      </c>
      <c r="AM10" s="626"/>
    </row>
    <row r="11" spans="1:39" x14ac:dyDescent="0.25">
      <c r="A11" s="621">
        <v>3</v>
      </c>
      <c r="B11" s="623"/>
      <c r="C11" s="623"/>
      <c r="D11" s="623"/>
      <c r="E11" s="623"/>
      <c r="F11" s="774">
        <v>0</v>
      </c>
      <c r="G11" s="623"/>
      <c r="H11" s="624"/>
      <c r="I11" s="638">
        <v>0</v>
      </c>
      <c r="J11" s="638">
        <v>0</v>
      </c>
      <c r="K11" s="638">
        <v>0</v>
      </c>
      <c r="L11" s="760"/>
      <c r="M11" s="623"/>
      <c r="N11" s="628"/>
      <c r="O11" s="625"/>
      <c r="P11" s="638">
        <v>0</v>
      </c>
      <c r="Q11" s="623"/>
      <c r="R11" s="789">
        <v>0</v>
      </c>
      <c r="S11" s="626"/>
      <c r="T11" s="414"/>
      <c r="U11" s="621">
        <v>3</v>
      </c>
      <c r="V11" s="623"/>
      <c r="W11" s="623"/>
      <c r="X11" s="623"/>
      <c r="Y11" s="623"/>
      <c r="Z11" s="774">
        <v>0</v>
      </c>
      <c r="AA11" s="623"/>
      <c r="AB11" s="624"/>
      <c r="AC11" s="638">
        <v>0</v>
      </c>
      <c r="AD11" s="638">
        <v>0</v>
      </c>
      <c r="AE11" s="638">
        <v>0</v>
      </c>
      <c r="AF11" s="760">
        <v>0</v>
      </c>
      <c r="AG11" s="623"/>
      <c r="AH11" s="628"/>
      <c r="AI11" s="625"/>
      <c r="AJ11" s="638">
        <v>0</v>
      </c>
      <c r="AK11" s="623"/>
      <c r="AL11" s="789">
        <v>0</v>
      </c>
      <c r="AM11" s="626"/>
    </row>
    <row r="12" spans="1:39" x14ac:dyDescent="0.25">
      <c r="A12" s="621">
        <v>4</v>
      </c>
      <c r="B12" s="627"/>
      <c r="C12" s="627"/>
      <c r="D12" s="627"/>
      <c r="E12" s="627"/>
      <c r="F12" s="774">
        <v>0</v>
      </c>
      <c r="G12" s="627"/>
      <c r="H12" s="628"/>
      <c r="I12" s="638">
        <v>0</v>
      </c>
      <c r="J12" s="638">
        <v>0</v>
      </c>
      <c r="K12" s="638">
        <v>0</v>
      </c>
      <c r="L12" s="761"/>
      <c r="M12" s="627"/>
      <c r="N12" s="628"/>
      <c r="O12" s="629"/>
      <c r="P12" s="638">
        <v>0</v>
      </c>
      <c r="Q12" s="623"/>
      <c r="R12" s="789">
        <v>0</v>
      </c>
      <c r="S12" s="626"/>
      <c r="T12" s="414"/>
      <c r="U12" s="621">
        <v>4</v>
      </c>
      <c r="V12" s="627"/>
      <c r="W12" s="627"/>
      <c r="X12" s="627"/>
      <c r="Y12" s="627"/>
      <c r="Z12" s="774">
        <v>0</v>
      </c>
      <c r="AA12" s="627"/>
      <c r="AB12" s="628"/>
      <c r="AC12" s="638">
        <v>0</v>
      </c>
      <c r="AD12" s="638">
        <v>0</v>
      </c>
      <c r="AE12" s="638">
        <v>0</v>
      </c>
      <c r="AF12" s="761">
        <v>0</v>
      </c>
      <c r="AG12" s="627"/>
      <c r="AH12" s="628"/>
      <c r="AI12" s="629"/>
      <c r="AJ12" s="638">
        <v>0</v>
      </c>
      <c r="AK12" s="623"/>
      <c r="AL12" s="789">
        <v>0</v>
      </c>
      <c r="AM12" s="626"/>
    </row>
    <row r="13" spans="1:39" x14ac:dyDescent="0.25">
      <c r="A13" s="621">
        <v>5</v>
      </c>
      <c r="B13" s="627"/>
      <c r="C13" s="627"/>
      <c r="D13" s="627"/>
      <c r="E13" s="627"/>
      <c r="F13" s="774">
        <v>0</v>
      </c>
      <c r="G13" s="627"/>
      <c r="H13" s="628"/>
      <c r="I13" s="638">
        <v>0</v>
      </c>
      <c r="J13" s="638">
        <v>0</v>
      </c>
      <c r="K13" s="638">
        <v>0</v>
      </c>
      <c r="L13" s="761"/>
      <c r="M13" s="627"/>
      <c r="N13" s="628"/>
      <c r="O13" s="629"/>
      <c r="P13" s="638">
        <v>0</v>
      </c>
      <c r="Q13" s="623"/>
      <c r="R13" s="789">
        <v>0</v>
      </c>
      <c r="S13" s="626"/>
      <c r="T13" s="414"/>
      <c r="U13" s="621">
        <v>5</v>
      </c>
      <c r="V13" s="627"/>
      <c r="W13" s="627"/>
      <c r="X13" s="627"/>
      <c r="Y13" s="627"/>
      <c r="Z13" s="774">
        <v>0</v>
      </c>
      <c r="AA13" s="627"/>
      <c r="AB13" s="628"/>
      <c r="AC13" s="638">
        <v>0</v>
      </c>
      <c r="AD13" s="638">
        <v>0</v>
      </c>
      <c r="AE13" s="638">
        <v>0</v>
      </c>
      <c r="AF13" s="761">
        <v>0</v>
      </c>
      <c r="AG13" s="627"/>
      <c r="AH13" s="628"/>
      <c r="AI13" s="629"/>
      <c r="AJ13" s="638">
        <v>0</v>
      </c>
      <c r="AK13" s="623"/>
      <c r="AL13" s="789">
        <v>0</v>
      </c>
      <c r="AM13" s="626"/>
    </row>
    <row r="14" spans="1:39" x14ac:dyDescent="0.25">
      <c r="A14" s="621">
        <v>6</v>
      </c>
      <c r="B14" s="623"/>
      <c r="C14" s="623"/>
      <c r="D14" s="623"/>
      <c r="E14" s="623"/>
      <c r="F14" s="774">
        <v>0</v>
      </c>
      <c r="G14" s="623"/>
      <c r="H14" s="624"/>
      <c r="I14" s="638">
        <v>0</v>
      </c>
      <c r="J14" s="638">
        <v>0</v>
      </c>
      <c r="K14" s="638">
        <v>0</v>
      </c>
      <c r="L14" s="760"/>
      <c r="M14" s="623"/>
      <c r="N14" s="628"/>
      <c r="O14" s="625"/>
      <c r="P14" s="638">
        <v>0</v>
      </c>
      <c r="Q14" s="623"/>
      <c r="R14" s="789">
        <v>0</v>
      </c>
      <c r="S14" s="626"/>
      <c r="T14" s="414"/>
      <c r="U14" s="621">
        <v>6</v>
      </c>
      <c r="V14" s="623"/>
      <c r="W14" s="623"/>
      <c r="X14" s="623"/>
      <c r="Y14" s="623"/>
      <c r="Z14" s="774">
        <v>0</v>
      </c>
      <c r="AA14" s="623"/>
      <c r="AB14" s="624"/>
      <c r="AC14" s="638">
        <v>0</v>
      </c>
      <c r="AD14" s="638">
        <v>0</v>
      </c>
      <c r="AE14" s="638">
        <v>0</v>
      </c>
      <c r="AF14" s="760">
        <v>0</v>
      </c>
      <c r="AG14" s="623"/>
      <c r="AH14" s="628"/>
      <c r="AI14" s="625"/>
      <c r="AJ14" s="638">
        <v>0</v>
      </c>
      <c r="AK14" s="623"/>
      <c r="AL14" s="789">
        <v>0</v>
      </c>
      <c r="AM14" s="626"/>
    </row>
    <row r="15" spans="1:39" x14ac:dyDescent="0.25">
      <c r="A15" s="621">
        <v>7</v>
      </c>
      <c r="B15" s="623"/>
      <c r="C15" s="623"/>
      <c r="D15" s="623"/>
      <c r="E15" s="623"/>
      <c r="F15" s="774">
        <v>0</v>
      </c>
      <c r="G15" s="623"/>
      <c r="H15" s="624"/>
      <c r="I15" s="638">
        <v>0</v>
      </c>
      <c r="J15" s="638">
        <v>0</v>
      </c>
      <c r="K15" s="638">
        <v>0</v>
      </c>
      <c r="L15" s="760"/>
      <c r="M15" s="623"/>
      <c r="N15" s="628"/>
      <c r="O15" s="625"/>
      <c r="P15" s="638">
        <v>0</v>
      </c>
      <c r="Q15" s="623"/>
      <c r="R15" s="789">
        <v>0</v>
      </c>
      <c r="S15" s="626"/>
      <c r="T15" s="414"/>
      <c r="U15" s="621">
        <v>7</v>
      </c>
      <c r="V15" s="623"/>
      <c r="W15" s="623"/>
      <c r="X15" s="623"/>
      <c r="Y15" s="623"/>
      <c r="Z15" s="774">
        <v>0</v>
      </c>
      <c r="AA15" s="623"/>
      <c r="AB15" s="624"/>
      <c r="AC15" s="638">
        <v>0</v>
      </c>
      <c r="AD15" s="638">
        <v>0</v>
      </c>
      <c r="AE15" s="638">
        <v>0</v>
      </c>
      <c r="AF15" s="760">
        <v>0</v>
      </c>
      <c r="AG15" s="623"/>
      <c r="AH15" s="628"/>
      <c r="AI15" s="625"/>
      <c r="AJ15" s="638">
        <v>0</v>
      </c>
      <c r="AK15" s="623"/>
      <c r="AL15" s="789">
        <v>0</v>
      </c>
      <c r="AM15" s="626"/>
    </row>
    <row r="16" spans="1:39" x14ac:dyDescent="0.25">
      <c r="A16" s="621">
        <v>8</v>
      </c>
      <c r="B16" s="623"/>
      <c r="C16" s="623"/>
      <c r="D16" s="623"/>
      <c r="E16" s="623"/>
      <c r="F16" s="774">
        <v>0</v>
      </c>
      <c r="G16" s="623"/>
      <c r="H16" s="624"/>
      <c r="I16" s="638">
        <v>0</v>
      </c>
      <c r="J16" s="638">
        <v>0</v>
      </c>
      <c r="K16" s="638">
        <v>0</v>
      </c>
      <c r="L16" s="760"/>
      <c r="M16" s="623"/>
      <c r="N16" s="628"/>
      <c r="O16" s="625"/>
      <c r="P16" s="638">
        <v>0</v>
      </c>
      <c r="Q16" s="623"/>
      <c r="R16" s="789">
        <v>0</v>
      </c>
      <c r="S16" s="626"/>
      <c r="T16" s="414"/>
      <c r="U16" s="621">
        <v>8</v>
      </c>
      <c r="V16" s="623"/>
      <c r="W16" s="623"/>
      <c r="X16" s="623"/>
      <c r="Y16" s="623"/>
      <c r="Z16" s="774">
        <v>0</v>
      </c>
      <c r="AA16" s="623"/>
      <c r="AB16" s="624"/>
      <c r="AC16" s="638">
        <v>0</v>
      </c>
      <c r="AD16" s="638">
        <v>0</v>
      </c>
      <c r="AE16" s="638">
        <v>0</v>
      </c>
      <c r="AF16" s="760">
        <v>0</v>
      </c>
      <c r="AG16" s="623"/>
      <c r="AH16" s="628"/>
      <c r="AI16" s="625"/>
      <c r="AJ16" s="638">
        <v>0</v>
      </c>
      <c r="AK16" s="623"/>
      <c r="AL16" s="789">
        <v>0</v>
      </c>
      <c r="AM16" s="626"/>
    </row>
    <row r="17" spans="1:39" x14ac:dyDescent="0.25">
      <c r="A17" s="621">
        <v>9</v>
      </c>
      <c r="B17" s="623"/>
      <c r="C17" s="623"/>
      <c r="D17" s="623"/>
      <c r="E17" s="623"/>
      <c r="F17" s="774">
        <v>0</v>
      </c>
      <c r="G17" s="623"/>
      <c r="H17" s="624"/>
      <c r="I17" s="638">
        <v>0</v>
      </c>
      <c r="J17" s="638">
        <v>0</v>
      </c>
      <c r="K17" s="638">
        <v>0</v>
      </c>
      <c r="L17" s="760"/>
      <c r="M17" s="623"/>
      <c r="N17" s="628"/>
      <c r="O17" s="625"/>
      <c r="P17" s="638">
        <v>0</v>
      </c>
      <c r="Q17" s="623"/>
      <c r="R17" s="789">
        <v>0</v>
      </c>
      <c r="S17" s="626"/>
      <c r="T17" s="414"/>
      <c r="U17" s="621">
        <v>9</v>
      </c>
      <c r="V17" s="623"/>
      <c r="W17" s="623"/>
      <c r="X17" s="623"/>
      <c r="Y17" s="623"/>
      <c r="Z17" s="774">
        <v>0</v>
      </c>
      <c r="AA17" s="623"/>
      <c r="AB17" s="624"/>
      <c r="AC17" s="638">
        <v>0</v>
      </c>
      <c r="AD17" s="638">
        <v>0</v>
      </c>
      <c r="AE17" s="638">
        <v>0</v>
      </c>
      <c r="AF17" s="760">
        <v>0</v>
      </c>
      <c r="AG17" s="623"/>
      <c r="AH17" s="628"/>
      <c r="AI17" s="625"/>
      <c r="AJ17" s="638">
        <v>0</v>
      </c>
      <c r="AK17" s="623"/>
      <c r="AL17" s="789">
        <v>0</v>
      </c>
      <c r="AM17" s="626"/>
    </row>
    <row r="18" spans="1:39" x14ac:dyDescent="0.25">
      <c r="A18" s="621">
        <v>10</v>
      </c>
      <c r="B18" s="623"/>
      <c r="C18" s="623"/>
      <c r="D18" s="623"/>
      <c r="E18" s="623"/>
      <c r="F18" s="774">
        <v>0</v>
      </c>
      <c r="G18" s="623"/>
      <c r="H18" s="624"/>
      <c r="I18" s="638">
        <v>0</v>
      </c>
      <c r="J18" s="638">
        <v>0</v>
      </c>
      <c r="K18" s="638">
        <v>0</v>
      </c>
      <c r="L18" s="760"/>
      <c r="M18" s="623"/>
      <c r="N18" s="628"/>
      <c r="O18" s="625"/>
      <c r="P18" s="638">
        <v>0</v>
      </c>
      <c r="Q18" s="623"/>
      <c r="R18" s="789">
        <v>0</v>
      </c>
      <c r="S18" s="626"/>
      <c r="T18" s="414"/>
      <c r="U18" s="621">
        <v>10</v>
      </c>
      <c r="V18" s="623"/>
      <c r="W18" s="623"/>
      <c r="X18" s="623"/>
      <c r="Y18" s="623"/>
      <c r="Z18" s="774">
        <v>0</v>
      </c>
      <c r="AA18" s="623"/>
      <c r="AB18" s="624"/>
      <c r="AC18" s="638">
        <v>0</v>
      </c>
      <c r="AD18" s="638">
        <v>0</v>
      </c>
      <c r="AE18" s="638">
        <v>0</v>
      </c>
      <c r="AF18" s="760">
        <v>0</v>
      </c>
      <c r="AG18" s="623"/>
      <c r="AH18" s="628"/>
      <c r="AI18" s="625"/>
      <c r="AJ18" s="638">
        <v>0</v>
      </c>
      <c r="AK18" s="623"/>
      <c r="AL18" s="789">
        <v>0</v>
      </c>
      <c r="AM18" s="626"/>
    </row>
    <row r="19" spans="1:39" x14ac:dyDescent="0.25">
      <c r="A19" s="621">
        <v>11</v>
      </c>
      <c r="B19" s="623"/>
      <c r="C19" s="623"/>
      <c r="D19" s="623"/>
      <c r="E19" s="623"/>
      <c r="F19" s="774">
        <v>0</v>
      </c>
      <c r="G19" s="623"/>
      <c r="H19" s="624"/>
      <c r="I19" s="638">
        <v>0</v>
      </c>
      <c r="J19" s="638">
        <v>0</v>
      </c>
      <c r="K19" s="638">
        <v>0</v>
      </c>
      <c r="L19" s="760"/>
      <c r="M19" s="623"/>
      <c r="N19" s="628"/>
      <c r="O19" s="625"/>
      <c r="P19" s="638">
        <v>0</v>
      </c>
      <c r="Q19" s="623"/>
      <c r="R19" s="789">
        <v>0</v>
      </c>
      <c r="S19" s="626"/>
      <c r="T19" s="414"/>
      <c r="U19" s="621">
        <v>11</v>
      </c>
      <c r="V19" s="623"/>
      <c r="W19" s="623"/>
      <c r="X19" s="623"/>
      <c r="Y19" s="623"/>
      <c r="Z19" s="774">
        <v>0</v>
      </c>
      <c r="AA19" s="623"/>
      <c r="AB19" s="624"/>
      <c r="AC19" s="638">
        <v>0</v>
      </c>
      <c r="AD19" s="638">
        <v>0</v>
      </c>
      <c r="AE19" s="638">
        <v>0</v>
      </c>
      <c r="AF19" s="760">
        <v>0</v>
      </c>
      <c r="AG19" s="623"/>
      <c r="AH19" s="628"/>
      <c r="AI19" s="625"/>
      <c r="AJ19" s="638">
        <v>0</v>
      </c>
      <c r="AK19" s="623"/>
      <c r="AL19" s="789">
        <v>0</v>
      </c>
      <c r="AM19" s="626"/>
    </row>
    <row r="20" spans="1:39" x14ac:dyDescent="0.25">
      <c r="A20" s="621">
        <v>12</v>
      </c>
      <c r="B20" s="630"/>
      <c r="C20" s="630"/>
      <c r="D20" s="630"/>
      <c r="E20" s="630"/>
      <c r="F20" s="775">
        <v>0</v>
      </c>
      <c r="G20" s="630"/>
      <c r="H20" s="631"/>
      <c r="I20" s="640">
        <v>0</v>
      </c>
      <c r="J20" s="640">
        <v>0</v>
      </c>
      <c r="K20" s="640">
        <v>0</v>
      </c>
      <c r="L20" s="762"/>
      <c r="M20" s="630"/>
      <c r="N20" s="767"/>
      <c r="O20" s="632"/>
      <c r="P20" s="640">
        <v>0</v>
      </c>
      <c r="Q20" s="630"/>
      <c r="R20" s="790">
        <v>0</v>
      </c>
      <c r="S20" s="633"/>
      <c r="T20" s="415"/>
      <c r="U20" s="621">
        <v>12</v>
      </c>
      <c r="V20" s="630"/>
      <c r="W20" s="630"/>
      <c r="X20" s="630"/>
      <c r="Y20" s="630"/>
      <c r="Z20" s="775">
        <v>0</v>
      </c>
      <c r="AA20" s="630"/>
      <c r="AB20" s="631"/>
      <c r="AC20" s="638">
        <v>0</v>
      </c>
      <c r="AD20" s="638">
        <v>0</v>
      </c>
      <c r="AE20" s="640">
        <v>0</v>
      </c>
      <c r="AF20" s="762">
        <v>0</v>
      </c>
      <c r="AG20" s="630"/>
      <c r="AH20" s="767"/>
      <c r="AI20" s="632"/>
      <c r="AJ20" s="640">
        <v>0</v>
      </c>
      <c r="AK20" s="630"/>
      <c r="AL20" s="790">
        <v>0</v>
      </c>
      <c r="AM20" s="633"/>
    </row>
    <row r="21" spans="1:39" x14ac:dyDescent="0.25">
      <c r="A21" s="621">
        <v>13</v>
      </c>
      <c r="B21" s="630"/>
      <c r="C21" s="630"/>
      <c r="D21" s="630"/>
      <c r="E21" s="630"/>
      <c r="F21" s="775">
        <v>0</v>
      </c>
      <c r="G21" s="630"/>
      <c r="H21" s="631"/>
      <c r="I21" s="640">
        <v>0</v>
      </c>
      <c r="J21" s="640">
        <v>0</v>
      </c>
      <c r="K21" s="640">
        <v>0</v>
      </c>
      <c r="L21" s="762"/>
      <c r="M21" s="630"/>
      <c r="N21" s="767"/>
      <c r="O21" s="632"/>
      <c r="P21" s="640">
        <v>0</v>
      </c>
      <c r="Q21" s="630"/>
      <c r="R21" s="790">
        <v>0</v>
      </c>
      <c r="S21" s="633"/>
      <c r="T21" s="415"/>
      <c r="U21" s="621">
        <v>13</v>
      </c>
      <c r="V21" s="630"/>
      <c r="W21" s="630"/>
      <c r="X21" s="630"/>
      <c r="Y21" s="630"/>
      <c r="Z21" s="775">
        <v>0</v>
      </c>
      <c r="AA21" s="630"/>
      <c r="AB21" s="631"/>
      <c r="AC21" s="638">
        <v>0</v>
      </c>
      <c r="AD21" s="638">
        <v>0</v>
      </c>
      <c r="AE21" s="640">
        <v>0</v>
      </c>
      <c r="AF21" s="762">
        <v>0</v>
      </c>
      <c r="AG21" s="630"/>
      <c r="AH21" s="767"/>
      <c r="AI21" s="632"/>
      <c r="AJ21" s="640">
        <v>0</v>
      </c>
      <c r="AK21" s="630"/>
      <c r="AL21" s="790">
        <v>0</v>
      </c>
      <c r="AM21" s="633"/>
    </row>
    <row r="22" spans="1:39" x14ac:dyDescent="0.25">
      <c r="A22" s="621">
        <v>14</v>
      </c>
      <c r="B22" s="630"/>
      <c r="C22" s="630"/>
      <c r="D22" s="630"/>
      <c r="E22" s="630"/>
      <c r="F22" s="775">
        <v>0</v>
      </c>
      <c r="G22" s="630"/>
      <c r="H22" s="631"/>
      <c r="I22" s="640">
        <v>0</v>
      </c>
      <c r="J22" s="640">
        <v>0</v>
      </c>
      <c r="K22" s="640">
        <v>0</v>
      </c>
      <c r="L22" s="762"/>
      <c r="M22" s="630"/>
      <c r="N22" s="767"/>
      <c r="O22" s="632"/>
      <c r="P22" s="640">
        <v>0</v>
      </c>
      <c r="Q22" s="630"/>
      <c r="R22" s="790">
        <v>0</v>
      </c>
      <c r="S22" s="633"/>
      <c r="T22" s="415"/>
      <c r="U22" s="621">
        <v>14</v>
      </c>
      <c r="V22" s="630"/>
      <c r="W22" s="630"/>
      <c r="X22" s="630"/>
      <c r="Y22" s="630"/>
      <c r="Z22" s="775">
        <v>0</v>
      </c>
      <c r="AA22" s="630"/>
      <c r="AB22" s="631"/>
      <c r="AC22" s="638">
        <v>0</v>
      </c>
      <c r="AD22" s="638">
        <v>0</v>
      </c>
      <c r="AE22" s="640">
        <v>0</v>
      </c>
      <c r="AF22" s="762">
        <v>0</v>
      </c>
      <c r="AG22" s="630"/>
      <c r="AH22" s="767"/>
      <c r="AI22" s="632"/>
      <c r="AJ22" s="640">
        <v>0</v>
      </c>
      <c r="AK22" s="630"/>
      <c r="AL22" s="790">
        <v>0</v>
      </c>
      <c r="AM22" s="633"/>
    </row>
    <row r="23" spans="1:39" x14ac:dyDescent="0.25">
      <c r="A23" s="621">
        <v>15</v>
      </c>
      <c r="B23" s="630"/>
      <c r="C23" s="630"/>
      <c r="D23" s="630"/>
      <c r="E23" s="630"/>
      <c r="F23" s="775">
        <v>0</v>
      </c>
      <c r="G23" s="630"/>
      <c r="H23" s="631"/>
      <c r="I23" s="640">
        <v>0</v>
      </c>
      <c r="J23" s="640">
        <v>0</v>
      </c>
      <c r="K23" s="640">
        <v>0</v>
      </c>
      <c r="L23" s="762"/>
      <c r="M23" s="630"/>
      <c r="N23" s="767"/>
      <c r="O23" s="632"/>
      <c r="P23" s="640">
        <v>0</v>
      </c>
      <c r="Q23" s="630"/>
      <c r="R23" s="790">
        <v>0</v>
      </c>
      <c r="S23" s="633"/>
      <c r="T23" s="415"/>
      <c r="U23" s="621">
        <v>15</v>
      </c>
      <c r="V23" s="630"/>
      <c r="W23" s="630"/>
      <c r="X23" s="630"/>
      <c r="Y23" s="630"/>
      <c r="Z23" s="775">
        <v>0</v>
      </c>
      <c r="AA23" s="630"/>
      <c r="AB23" s="631"/>
      <c r="AC23" s="638">
        <v>0</v>
      </c>
      <c r="AD23" s="638">
        <v>0</v>
      </c>
      <c r="AE23" s="640">
        <v>0</v>
      </c>
      <c r="AF23" s="762">
        <v>0</v>
      </c>
      <c r="AG23" s="630"/>
      <c r="AH23" s="767"/>
      <c r="AI23" s="632"/>
      <c r="AJ23" s="640">
        <v>0</v>
      </c>
      <c r="AK23" s="630"/>
      <c r="AL23" s="790">
        <v>0</v>
      </c>
      <c r="AM23" s="633"/>
    </row>
    <row r="24" spans="1:39" x14ac:dyDescent="0.25">
      <c r="A24" s="621">
        <v>16</v>
      </c>
      <c r="B24" s="630"/>
      <c r="C24" s="630"/>
      <c r="D24" s="630"/>
      <c r="E24" s="630"/>
      <c r="F24" s="775">
        <v>0</v>
      </c>
      <c r="G24" s="630"/>
      <c r="H24" s="631"/>
      <c r="I24" s="640">
        <v>0</v>
      </c>
      <c r="J24" s="640">
        <v>0</v>
      </c>
      <c r="K24" s="640">
        <v>0</v>
      </c>
      <c r="L24" s="762"/>
      <c r="M24" s="630"/>
      <c r="N24" s="767"/>
      <c r="O24" s="632"/>
      <c r="P24" s="640">
        <v>0</v>
      </c>
      <c r="Q24" s="630"/>
      <c r="R24" s="790">
        <v>0</v>
      </c>
      <c r="S24" s="633"/>
      <c r="T24" s="415"/>
      <c r="U24" s="621">
        <v>16</v>
      </c>
      <c r="V24" s="630"/>
      <c r="W24" s="630"/>
      <c r="X24" s="630"/>
      <c r="Y24" s="630"/>
      <c r="Z24" s="775">
        <v>0</v>
      </c>
      <c r="AA24" s="630"/>
      <c r="AB24" s="631"/>
      <c r="AC24" s="638">
        <v>0</v>
      </c>
      <c r="AD24" s="638">
        <v>0</v>
      </c>
      <c r="AE24" s="640">
        <v>0</v>
      </c>
      <c r="AF24" s="762">
        <v>0</v>
      </c>
      <c r="AG24" s="630"/>
      <c r="AH24" s="767"/>
      <c r="AI24" s="632"/>
      <c r="AJ24" s="640">
        <v>0</v>
      </c>
      <c r="AK24" s="630"/>
      <c r="AL24" s="790">
        <v>0</v>
      </c>
      <c r="AM24" s="633"/>
    </row>
    <row r="25" spans="1:39" x14ac:dyDescent="0.25">
      <c r="A25" s="621">
        <v>17</v>
      </c>
      <c r="B25" s="630"/>
      <c r="C25" s="630"/>
      <c r="D25" s="630"/>
      <c r="E25" s="630"/>
      <c r="F25" s="775">
        <v>0</v>
      </c>
      <c r="G25" s="630"/>
      <c r="H25" s="631"/>
      <c r="I25" s="640">
        <v>0</v>
      </c>
      <c r="J25" s="640">
        <v>0</v>
      </c>
      <c r="K25" s="640">
        <v>0</v>
      </c>
      <c r="L25" s="762"/>
      <c r="M25" s="630"/>
      <c r="N25" s="767"/>
      <c r="O25" s="632"/>
      <c r="P25" s="640">
        <v>0</v>
      </c>
      <c r="Q25" s="630"/>
      <c r="R25" s="790">
        <v>0</v>
      </c>
      <c r="S25" s="633"/>
      <c r="T25" s="415"/>
      <c r="U25" s="621">
        <v>17</v>
      </c>
      <c r="V25" s="630"/>
      <c r="W25" s="630"/>
      <c r="X25" s="630"/>
      <c r="Y25" s="630"/>
      <c r="Z25" s="775">
        <v>0</v>
      </c>
      <c r="AA25" s="630"/>
      <c r="AB25" s="631"/>
      <c r="AC25" s="638">
        <v>0</v>
      </c>
      <c r="AD25" s="638">
        <v>0</v>
      </c>
      <c r="AE25" s="640">
        <v>0</v>
      </c>
      <c r="AF25" s="762">
        <v>0</v>
      </c>
      <c r="AG25" s="630"/>
      <c r="AH25" s="767"/>
      <c r="AI25" s="632"/>
      <c r="AJ25" s="640">
        <v>0</v>
      </c>
      <c r="AK25" s="630"/>
      <c r="AL25" s="790">
        <v>0</v>
      </c>
      <c r="AM25" s="633"/>
    </row>
    <row r="26" spans="1:39" x14ac:dyDescent="0.25">
      <c r="A26" s="621">
        <v>18</v>
      </c>
      <c r="B26" s="630"/>
      <c r="C26" s="630"/>
      <c r="D26" s="630"/>
      <c r="E26" s="630"/>
      <c r="F26" s="775">
        <v>0</v>
      </c>
      <c r="G26" s="630"/>
      <c r="H26" s="631"/>
      <c r="I26" s="640">
        <v>0</v>
      </c>
      <c r="J26" s="640">
        <v>0</v>
      </c>
      <c r="K26" s="640">
        <v>0</v>
      </c>
      <c r="L26" s="762"/>
      <c r="M26" s="630"/>
      <c r="N26" s="767"/>
      <c r="O26" s="632"/>
      <c r="P26" s="640">
        <v>0</v>
      </c>
      <c r="Q26" s="630"/>
      <c r="R26" s="790">
        <v>0</v>
      </c>
      <c r="S26" s="633"/>
      <c r="T26" s="415"/>
      <c r="U26" s="621">
        <v>18</v>
      </c>
      <c r="V26" s="630"/>
      <c r="W26" s="630"/>
      <c r="X26" s="630"/>
      <c r="Y26" s="630"/>
      <c r="Z26" s="775">
        <v>0</v>
      </c>
      <c r="AA26" s="630"/>
      <c r="AB26" s="631"/>
      <c r="AC26" s="638">
        <v>0</v>
      </c>
      <c r="AD26" s="638">
        <v>0</v>
      </c>
      <c r="AE26" s="640">
        <v>0</v>
      </c>
      <c r="AF26" s="762">
        <v>0</v>
      </c>
      <c r="AG26" s="630"/>
      <c r="AH26" s="767"/>
      <c r="AI26" s="632"/>
      <c r="AJ26" s="640">
        <v>0</v>
      </c>
      <c r="AK26" s="630"/>
      <c r="AL26" s="790">
        <v>0</v>
      </c>
      <c r="AM26" s="633"/>
    </row>
    <row r="27" spans="1:39" x14ac:dyDescent="0.25">
      <c r="A27" s="621">
        <v>19</v>
      </c>
      <c r="B27" s="630"/>
      <c r="C27" s="630"/>
      <c r="D27" s="630"/>
      <c r="E27" s="630"/>
      <c r="F27" s="775">
        <v>0</v>
      </c>
      <c r="G27" s="630"/>
      <c r="H27" s="631"/>
      <c r="I27" s="640">
        <v>0</v>
      </c>
      <c r="J27" s="640">
        <v>0</v>
      </c>
      <c r="K27" s="640">
        <v>0</v>
      </c>
      <c r="L27" s="762"/>
      <c r="M27" s="630"/>
      <c r="N27" s="767"/>
      <c r="O27" s="632"/>
      <c r="P27" s="640">
        <v>0</v>
      </c>
      <c r="Q27" s="630"/>
      <c r="R27" s="790">
        <v>0</v>
      </c>
      <c r="S27" s="633"/>
      <c r="T27" s="415"/>
      <c r="U27" s="621">
        <v>19</v>
      </c>
      <c r="V27" s="630"/>
      <c r="W27" s="630"/>
      <c r="X27" s="630"/>
      <c r="Y27" s="630"/>
      <c r="Z27" s="775">
        <v>0</v>
      </c>
      <c r="AA27" s="630"/>
      <c r="AB27" s="631"/>
      <c r="AC27" s="638">
        <v>0</v>
      </c>
      <c r="AD27" s="638">
        <v>0</v>
      </c>
      <c r="AE27" s="640">
        <v>0</v>
      </c>
      <c r="AF27" s="762">
        <v>0</v>
      </c>
      <c r="AG27" s="630"/>
      <c r="AH27" s="767"/>
      <c r="AI27" s="632"/>
      <c r="AJ27" s="640">
        <v>0</v>
      </c>
      <c r="AK27" s="630"/>
      <c r="AL27" s="790">
        <v>0</v>
      </c>
      <c r="AM27" s="633"/>
    </row>
    <row r="28" spans="1:39" x14ac:dyDescent="0.25">
      <c r="A28" s="621">
        <v>20</v>
      </c>
      <c r="B28" s="630"/>
      <c r="C28" s="630"/>
      <c r="D28" s="630"/>
      <c r="E28" s="630"/>
      <c r="F28" s="775">
        <v>0</v>
      </c>
      <c r="G28" s="630"/>
      <c r="H28" s="631"/>
      <c r="I28" s="640">
        <v>0</v>
      </c>
      <c r="J28" s="640">
        <v>0</v>
      </c>
      <c r="K28" s="640">
        <v>0</v>
      </c>
      <c r="L28" s="762"/>
      <c r="M28" s="630"/>
      <c r="N28" s="767"/>
      <c r="O28" s="632"/>
      <c r="P28" s="640">
        <v>0</v>
      </c>
      <c r="Q28" s="630"/>
      <c r="R28" s="790">
        <v>0</v>
      </c>
      <c r="S28" s="633"/>
      <c r="T28" s="415"/>
      <c r="U28" s="621">
        <v>20</v>
      </c>
      <c r="V28" s="630"/>
      <c r="W28" s="630"/>
      <c r="X28" s="630"/>
      <c r="Y28" s="630"/>
      <c r="Z28" s="775">
        <v>0</v>
      </c>
      <c r="AA28" s="630"/>
      <c r="AB28" s="631"/>
      <c r="AC28" s="638">
        <v>0</v>
      </c>
      <c r="AD28" s="638">
        <v>0</v>
      </c>
      <c r="AE28" s="640">
        <v>0</v>
      </c>
      <c r="AF28" s="762">
        <v>0</v>
      </c>
      <c r="AG28" s="630"/>
      <c r="AH28" s="767"/>
      <c r="AI28" s="632"/>
      <c r="AJ28" s="640">
        <v>0</v>
      </c>
      <c r="AK28" s="630"/>
      <c r="AL28" s="790">
        <v>0</v>
      </c>
      <c r="AM28" s="633"/>
    </row>
    <row r="29" spans="1:39" x14ac:dyDescent="0.25">
      <c r="A29" s="621">
        <v>21</v>
      </c>
      <c r="B29" s="630"/>
      <c r="C29" s="630"/>
      <c r="D29" s="630"/>
      <c r="E29" s="630"/>
      <c r="F29" s="775">
        <v>0</v>
      </c>
      <c r="G29" s="630"/>
      <c r="H29" s="631"/>
      <c r="I29" s="640">
        <v>0</v>
      </c>
      <c r="J29" s="640">
        <v>0</v>
      </c>
      <c r="K29" s="640">
        <v>0</v>
      </c>
      <c r="L29" s="762"/>
      <c r="M29" s="630"/>
      <c r="N29" s="767"/>
      <c r="O29" s="632"/>
      <c r="P29" s="640">
        <v>0</v>
      </c>
      <c r="Q29" s="630"/>
      <c r="R29" s="790">
        <v>0</v>
      </c>
      <c r="S29" s="633"/>
      <c r="T29" s="415"/>
      <c r="U29" s="621">
        <v>21</v>
      </c>
      <c r="V29" s="630"/>
      <c r="W29" s="630"/>
      <c r="X29" s="630"/>
      <c r="Y29" s="630"/>
      <c r="Z29" s="775">
        <v>0</v>
      </c>
      <c r="AA29" s="630"/>
      <c r="AB29" s="631"/>
      <c r="AC29" s="638">
        <v>0</v>
      </c>
      <c r="AD29" s="638">
        <v>0</v>
      </c>
      <c r="AE29" s="640">
        <v>0</v>
      </c>
      <c r="AF29" s="762">
        <v>0</v>
      </c>
      <c r="AG29" s="630"/>
      <c r="AH29" s="767"/>
      <c r="AI29" s="632"/>
      <c r="AJ29" s="640">
        <v>0</v>
      </c>
      <c r="AK29" s="630"/>
      <c r="AL29" s="790">
        <v>0</v>
      </c>
      <c r="AM29" s="633"/>
    </row>
    <row r="30" spans="1:39" x14ac:dyDescent="0.25">
      <c r="A30" s="621">
        <v>22</v>
      </c>
      <c r="B30" s="630"/>
      <c r="C30" s="630"/>
      <c r="D30" s="630"/>
      <c r="E30" s="630"/>
      <c r="F30" s="775">
        <v>0</v>
      </c>
      <c r="G30" s="630"/>
      <c r="H30" s="631"/>
      <c r="I30" s="640">
        <v>0</v>
      </c>
      <c r="J30" s="640">
        <v>0</v>
      </c>
      <c r="K30" s="640">
        <v>0</v>
      </c>
      <c r="L30" s="762"/>
      <c r="M30" s="630"/>
      <c r="N30" s="767"/>
      <c r="O30" s="632"/>
      <c r="P30" s="640">
        <v>0</v>
      </c>
      <c r="Q30" s="630"/>
      <c r="R30" s="790">
        <v>0</v>
      </c>
      <c r="S30" s="633"/>
      <c r="T30" s="415"/>
      <c r="U30" s="621">
        <v>22</v>
      </c>
      <c r="V30" s="630"/>
      <c r="W30" s="630"/>
      <c r="X30" s="630"/>
      <c r="Y30" s="630"/>
      <c r="Z30" s="775">
        <v>0</v>
      </c>
      <c r="AA30" s="630"/>
      <c r="AB30" s="631"/>
      <c r="AC30" s="638">
        <v>0</v>
      </c>
      <c r="AD30" s="638">
        <v>0</v>
      </c>
      <c r="AE30" s="640">
        <v>0</v>
      </c>
      <c r="AF30" s="762">
        <v>0</v>
      </c>
      <c r="AG30" s="630"/>
      <c r="AH30" s="767"/>
      <c r="AI30" s="632"/>
      <c r="AJ30" s="640">
        <v>0</v>
      </c>
      <c r="AK30" s="630"/>
      <c r="AL30" s="790">
        <v>0</v>
      </c>
      <c r="AM30" s="633"/>
    </row>
    <row r="31" spans="1:39" x14ac:dyDescent="0.25">
      <c r="A31" s="621">
        <v>23</v>
      </c>
      <c r="B31" s="630"/>
      <c r="C31" s="630"/>
      <c r="D31" s="630"/>
      <c r="E31" s="630"/>
      <c r="F31" s="775">
        <v>0</v>
      </c>
      <c r="G31" s="630"/>
      <c r="H31" s="631"/>
      <c r="I31" s="640">
        <v>0</v>
      </c>
      <c r="J31" s="640">
        <v>0</v>
      </c>
      <c r="K31" s="640">
        <v>0</v>
      </c>
      <c r="L31" s="762"/>
      <c r="M31" s="630"/>
      <c r="N31" s="767"/>
      <c r="O31" s="632"/>
      <c r="P31" s="640">
        <v>0</v>
      </c>
      <c r="Q31" s="630"/>
      <c r="R31" s="790">
        <v>0</v>
      </c>
      <c r="S31" s="633"/>
      <c r="T31" s="415"/>
      <c r="U31" s="621">
        <v>23</v>
      </c>
      <c r="V31" s="630"/>
      <c r="W31" s="630"/>
      <c r="X31" s="630"/>
      <c r="Y31" s="630"/>
      <c r="Z31" s="775">
        <v>0</v>
      </c>
      <c r="AA31" s="630"/>
      <c r="AB31" s="631"/>
      <c r="AC31" s="638">
        <v>0</v>
      </c>
      <c r="AD31" s="638">
        <v>0</v>
      </c>
      <c r="AE31" s="640">
        <v>0</v>
      </c>
      <c r="AF31" s="762">
        <v>0</v>
      </c>
      <c r="AG31" s="630"/>
      <c r="AH31" s="767"/>
      <c r="AI31" s="632"/>
      <c r="AJ31" s="640">
        <v>0</v>
      </c>
      <c r="AK31" s="630"/>
      <c r="AL31" s="790">
        <v>0</v>
      </c>
      <c r="AM31" s="633"/>
    </row>
    <row r="32" spans="1:39" x14ac:dyDescent="0.25">
      <c r="A32" s="621">
        <v>24</v>
      </c>
      <c r="B32" s="630"/>
      <c r="C32" s="630"/>
      <c r="D32" s="630"/>
      <c r="E32" s="630"/>
      <c r="F32" s="775">
        <v>0</v>
      </c>
      <c r="G32" s="630"/>
      <c r="H32" s="631"/>
      <c r="I32" s="640">
        <v>0</v>
      </c>
      <c r="J32" s="640">
        <v>0</v>
      </c>
      <c r="K32" s="640">
        <v>0</v>
      </c>
      <c r="L32" s="762"/>
      <c r="M32" s="630"/>
      <c r="N32" s="767"/>
      <c r="O32" s="632"/>
      <c r="P32" s="640">
        <v>0</v>
      </c>
      <c r="Q32" s="630"/>
      <c r="R32" s="790">
        <v>0</v>
      </c>
      <c r="S32" s="633"/>
      <c r="T32" s="415"/>
      <c r="U32" s="621">
        <v>24</v>
      </c>
      <c r="V32" s="630"/>
      <c r="W32" s="630"/>
      <c r="X32" s="630"/>
      <c r="Y32" s="630"/>
      <c r="Z32" s="775">
        <v>0</v>
      </c>
      <c r="AA32" s="630"/>
      <c r="AB32" s="631"/>
      <c r="AC32" s="638">
        <v>0</v>
      </c>
      <c r="AD32" s="638">
        <v>0</v>
      </c>
      <c r="AE32" s="640">
        <v>0</v>
      </c>
      <c r="AF32" s="762">
        <v>0</v>
      </c>
      <c r="AG32" s="630"/>
      <c r="AH32" s="767"/>
      <c r="AI32" s="632"/>
      <c r="AJ32" s="640">
        <v>0</v>
      </c>
      <c r="AK32" s="630"/>
      <c r="AL32" s="790">
        <v>0</v>
      </c>
      <c r="AM32" s="633"/>
    </row>
    <row r="33" spans="1:39" x14ac:dyDescent="0.25">
      <c r="A33" s="621">
        <v>25</v>
      </c>
      <c r="B33" s="630"/>
      <c r="C33" s="630"/>
      <c r="D33" s="630"/>
      <c r="E33" s="630"/>
      <c r="F33" s="775">
        <v>0</v>
      </c>
      <c r="G33" s="630"/>
      <c r="H33" s="631"/>
      <c r="I33" s="640">
        <v>0</v>
      </c>
      <c r="J33" s="640">
        <v>0</v>
      </c>
      <c r="K33" s="640">
        <v>0</v>
      </c>
      <c r="L33" s="762"/>
      <c r="M33" s="630"/>
      <c r="N33" s="767"/>
      <c r="O33" s="632"/>
      <c r="P33" s="640">
        <v>0</v>
      </c>
      <c r="Q33" s="630"/>
      <c r="R33" s="790">
        <v>0</v>
      </c>
      <c r="S33" s="633"/>
      <c r="T33" s="415"/>
      <c r="U33" s="621">
        <v>25</v>
      </c>
      <c r="V33" s="630"/>
      <c r="W33" s="630"/>
      <c r="X33" s="630"/>
      <c r="Y33" s="630"/>
      <c r="Z33" s="775">
        <v>0</v>
      </c>
      <c r="AA33" s="630"/>
      <c r="AB33" s="631"/>
      <c r="AC33" s="638">
        <v>0</v>
      </c>
      <c r="AD33" s="638">
        <v>0</v>
      </c>
      <c r="AE33" s="640">
        <v>0</v>
      </c>
      <c r="AF33" s="762">
        <v>0</v>
      </c>
      <c r="AG33" s="630"/>
      <c r="AH33" s="767"/>
      <c r="AI33" s="632"/>
      <c r="AJ33" s="640">
        <v>0</v>
      </c>
      <c r="AK33" s="630"/>
      <c r="AL33" s="790">
        <v>0</v>
      </c>
      <c r="AM33" s="633"/>
    </row>
    <row r="34" spans="1:39" x14ac:dyDescent="0.25">
      <c r="A34" s="621">
        <v>26</v>
      </c>
      <c r="B34" s="630"/>
      <c r="C34" s="630"/>
      <c r="D34" s="630"/>
      <c r="E34" s="630"/>
      <c r="F34" s="775">
        <v>0</v>
      </c>
      <c r="G34" s="630"/>
      <c r="H34" s="631"/>
      <c r="I34" s="640">
        <v>0</v>
      </c>
      <c r="J34" s="640">
        <v>0</v>
      </c>
      <c r="K34" s="640">
        <v>0</v>
      </c>
      <c r="L34" s="762"/>
      <c r="M34" s="630"/>
      <c r="N34" s="767"/>
      <c r="O34" s="632"/>
      <c r="P34" s="640">
        <v>0</v>
      </c>
      <c r="Q34" s="630"/>
      <c r="R34" s="790">
        <v>0</v>
      </c>
      <c r="S34" s="633"/>
      <c r="T34" s="415"/>
      <c r="U34" s="621">
        <v>26</v>
      </c>
      <c r="V34" s="630"/>
      <c r="W34" s="630"/>
      <c r="X34" s="630"/>
      <c r="Y34" s="630"/>
      <c r="Z34" s="775">
        <v>0</v>
      </c>
      <c r="AA34" s="630"/>
      <c r="AB34" s="631"/>
      <c r="AC34" s="638">
        <v>0</v>
      </c>
      <c r="AD34" s="638">
        <v>0</v>
      </c>
      <c r="AE34" s="640">
        <v>0</v>
      </c>
      <c r="AF34" s="762">
        <v>0</v>
      </c>
      <c r="AG34" s="630"/>
      <c r="AH34" s="767"/>
      <c r="AI34" s="632"/>
      <c r="AJ34" s="640">
        <v>0</v>
      </c>
      <c r="AK34" s="630"/>
      <c r="AL34" s="790">
        <v>0</v>
      </c>
      <c r="AM34" s="633"/>
    </row>
    <row r="35" spans="1:39" x14ac:dyDescent="0.25">
      <c r="A35" s="621">
        <v>27</v>
      </c>
      <c r="B35" s="630"/>
      <c r="C35" s="630"/>
      <c r="D35" s="630"/>
      <c r="E35" s="630"/>
      <c r="F35" s="775">
        <v>0</v>
      </c>
      <c r="G35" s="630"/>
      <c r="H35" s="631"/>
      <c r="I35" s="640">
        <v>0</v>
      </c>
      <c r="J35" s="640">
        <v>0</v>
      </c>
      <c r="K35" s="640">
        <v>0</v>
      </c>
      <c r="L35" s="762"/>
      <c r="M35" s="630"/>
      <c r="N35" s="767"/>
      <c r="O35" s="632"/>
      <c r="P35" s="640">
        <v>0</v>
      </c>
      <c r="Q35" s="630"/>
      <c r="R35" s="790">
        <v>0</v>
      </c>
      <c r="S35" s="633"/>
      <c r="T35" s="415"/>
      <c r="U35" s="621">
        <v>27</v>
      </c>
      <c r="V35" s="630"/>
      <c r="W35" s="630"/>
      <c r="X35" s="630"/>
      <c r="Y35" s="630"/>
      <c r="Z35" s="775">
        <v>0</v>
      </c>
      <c r="AA35" s="630"/>
      <c r="AB35" s="631"/>
      <c r="AC35" s="638">
        <v>0</v>
      </c>
      <c r="AD35" s="638">
        <v>0</v>
      </c>
      <c r="AE35" s="640">
        <v>0</v>
      </c>
      <c r="AF35" s="762">
        <v>0</v>
      </c>
      <c r="AG35" s="630"/>
      <c r="AH35" s="767"/>
      <c r="AI35" s="632"/>
      <c r="AJ35" s="640">
        <v>0</v>
      </c>
      <c r="AK35" s="630"/>
      <c r="AL35" s="790">
        <v>0</v>
      </c>
      <c r="AM35" s="633"/>
    </row>
    <row r="36" spans="1:39" x14ac:dyDescent="0.25">
      <c r="A36" s="621">
        <v>28</v>
      </c>
      <c r="B36" s="630"/>
      <c r="C36" s="630"/>
      <c r="D36" s="630"/>
      <c r="E36" s="630"/>
      <c r="F36" s="775">
        <v>0</v>
      </c>
      <c r="G36" s="630"/>
      <c r="H36" s="631"/>
      <c r="I36" s="640">
        <v>0</v>
      </c>
      <c r="J36" s="640">
        <v>0</v>
      </c>
      <c r="K36" s="640">
        <v>0</v>
      </c>
      <c r="L36" s="762"/>
      <c r="M36" s="630"/>
      <c r="N36" s="767"/>
      <c r="O36" s="632"/>
      <c r="P36" s="640">
        <v>0</v>
      </c>
      <c r="Q36" s="630"/>
      <c r="R36" s="790">
        <v>0</v>
      </c>
      <c r="S36" s="633"/>
      <c r="T36" s="415"/>
      <c r="U36" s="621">
        <v>28</v>
      </c>
      <c r="V36" s="630"/>
      <c r="W36" s="630"/>
      <c r="X36" s="630"/>
      <c r="Y36" s="630"/>
      <c r="Z36" s="775">
        <v>0</v>
      </c>
      <c r="AA36" s="630"/>
      <c r="AB36" s="631"/>
      <c r="AC36" s="638">
        <v>0</v>
      </c>
      <c r="AD36" s="638">
        <v>0</v>
      </c>
      <c r="AE36" s="640">
        <v>0</v>
      </c>
      <c r="AF36" s="762">
        <v>0</v>
      </c>
      <c r="AG36" s="630"/>
      <c r="AH36" s="767"/>
      <c r="AI36" s="632"/>
      <c r="AJ36" s="640">
        <v>0</v>
      </c>
      <c r="AK36" s="630"/>
      <c r="AL36" s="790">
        <v>0</v>
      </c>
      <c r="AM36" s="633"/>
    </row>
    <row r="37" spans="1:39" x14ac:dyDescent="0.25">
      <c r="A37" s="621">
        <v>29</v>
      </c>
      <c r="B37" s="630"/>
      <c r="C37" s="630"/>
      <c r="D37" s="630"/>
      <c r="E37" s="630"/>
      <c r="F37" s="775">
        <v>0</v>
      </c>
      <c r="G37" s="630"/>
      <c r="H37" s="631"/>
      <c r="I37" s="640">
        <v>0</v>
      </c>
      <c r="J37" s="640">
        <v>0</v>
      </c>
      <c r="K37" s="640">
        <v>0</v>
      </c>
      <c r="L37" s="762"/>
      <c r="M37" s="630"/>
      <c r="N37" s="767"/>
      <c r="O37" s="632"/>
      <c r="P37" s="640">
        <v>0</v>
      </c>
      <c r="Q37" s="630"/>
      <c r="R37" s="790">
        <v>0</v>
      </c>
      <c r="S37" s="633"/>
      <c r="T37" s="415"/>
      <c r="U37" s="621">
        <v>29</v>
      </c>
      <c r="V37" s="630"/>
      <c r="W37" s="630"/>
      <c r="X37" s="630"/>
      <c r="Y37" s="630"/>
      <c r="Z37" s="775">
        <v>0</v>
      </c>
      <c r="AA37" s="630"/>
      <c r="AB37" s="631"/>
      <c r="AC37" s="638">
        <v>0</v>
      </c>
      <c r="AD37" s="638">
        <v>0</v>
      </c>
      <c r="AE37" s="640">
        <v>0</v>
      </c>
      <c r="AF37" s="762">
        <v>0</v>
      </c>
      <c r="AG37" s="630"/>
      <c r="AH37" s="767"/>
      <c r="AI37" s="632"/>
      <c r="AJ37" s="640">
        <v>0</v>
      </c>
      <c r="AK37" s="630"/>
      <c r="AL37" s="790">
        <v>0</v>
      </c>
      <c r="AM37" s="633"/>
    </row>
    <row r="38" spans="1:39" x14ac:dyDescent="0.25">
      <c r="A38" s="621">
        <v>30</v>
      </c>
      <c r="B38" s="630"/>
      <c r="C38" s="630"/>
      <c r="D38" s="630"/>
      <c r="E38" s="630"/>
      <c r="F38" s="775">
        <v>0</v>
      </c>
      <c r="G38" s="630"/>
      <c r="H38" s="631"/>
      <c r="I38" s="640">
        <v>0</v>
      </c>
      <c r="J38" s="640">
        <v>0</v>
      </c>
      <c r="K38" s="640">
        <v>0</v>
      </c>
      <c r="L38" s="762"/>
      <c r="M38" s="630"/>
      <c r="N38" s="767"/>
      <c r="O38" s="632"/>
      <c r="P38" s="640">
        <v>0</v>
      </c>
      <c r="Q38" s="630"/>
      <c r="R38" s="790">
        <v>0</v>
      </c>
      <c r="S38" s="633"/>
      <c r="T38" s="415"/>
      <c r="U38" s="621">
        <v>30</v>
      </c>
      <c r="V38" s="630"/>
      <c r="W38" s="630"/>
      <c r="X38" s="630"/>
      <c r="Y38" s="630"/>
      <c r="Z38" s="775">
        <v>0</v>
      </c>
      <c r="AA38" s="630"/>
      <c r="AB38" s="631"/>
      <c r="AC38" s="638">
        <v>0</v>
      </c>
      <c r="AD38" s="638">
        <v>0</v>
      </c>
      <c r="AE38" s="640">
        <v>0</v>
      </c>
      <c r="AF38" s="762">
        <v>0</v>
      </c>
      <c r="AG38" s="630"/>
      <c r="AH38" s="767"/>
      <c r="AI38" s="632"/>
      <c r="AJ38" s="640">
        <v>0</v>
      </c>
      <c r="AK38" s="630"/>
      <c r="AL38" s="790">
        <v>0</v>
      </c>
      <c r="AM38" s="633"/>
    </row>
    <row r="39" spans="1:39" x14ac:dyDescent="0.25">
      <c r="A39" s="621">
        <v>31</v>
      </c>
      <c r="B39" s="630"/>
      <c r="C39" s="630"/>
      <c r="D39" s="630"/>
      <c r="E39" s="630"/>
      <c r="F39" s="775">
        <v>0</v>
      </c>
      <c r="G39" s="630"/>
      <c r="H39" s="631"/>
      <c r="I39" s="640">
        <v>0</v>
      </c>
      <c r="J39" s="640">
        <v>0</v>
      </c>
      <c r="K39" s="640">
        <v>0</v>
      </c>
      <c r="L39" s="762"/>
      <c r="M39" s="630"/>
      <c r="N39" s="767"/>
      <c r="O39" s="632"/>
      <c r="P39" s="640">
        <v>0</v>
      </c>
      <c r="Q39" s="630"/>
      <c r="R39" s="790">
        <v>0</v>
      </c>
      <c r="S39" s="633"/>
      <c r="T39" s="415"/>
      <c r="U39" s="621">
        <v>31</v>
      </c>
      <c r="V39" s="630"/>
      <c r="W39" s="630"/>
      <c r="X39" s="630"/>
      <c r="Y39" s="630"/>
      <c r="Z39" s="775">
        <v>0</v>
      </c>
      <c r="AA39" s="630"/>
      <c r="AB39" s="631"/>
      <c r="AC39" s="638">
        <v>0</v>
      </c>
      <c r="AD39" s="638">
        <v>0</v>
      </c>
      <c r="AE39" s="640">
        <v>0</v>
      </c>
      <c r="AF39" s="762">
        <v>0</v>
      </c>
      <c r="AG39" s="630"/>
      <c r="AH39" s="767"/>
      <c r="AI39" s="632"/>
      <c r="AJ39" s="640">
        <v>0</v>
      </c>
      <c r="AK39" s="630"/>
      <c r="AL39" s="790">
        <v>0</v>
      </c>
      <c r="AM39" s="633"/>
    </row>
    <row r="40" spans="1:39" x14ac:dyDescent="0.25">
      <c r="A40" s="621">
        <v>32</v>
      </c>
      <c r="B40" s="630"/>
      <c r="C40" s="630"/>
      <c r="D40" s="630"/>
      <c r="E40" s="630"/>
      <c r="F40" s="775">
        <v>0</v>
      </c>
      <c r="G40" s="630"/>
      <c r="H40" s="631"/>
      <c r="I40" s="640">
        <v>0</v>
      </c>
      <c r="J40" s="640">
        <v>0</v>
      </c>
      <c r="K40" s="640">
        <v>0</v>
      </c>
      <c r="L40" s="762"/>
      <c r="M40" s="630"/>
      <c r="N40" s="767"/>
      <c r="O40" s="632"/>
      <c r="P40" s="640">
        <v>0</v>
      </c>
      <c r="Q40" s="630"/>
      <c r="R40" s="790">
        <v>0</v>
      </c>
      <c r="S40" s="633"/>
      <c r="T40" s="415"/>
      <c r="U40" s="621">
        <v>32</v>
      </c>
      <c r="V40" s="630"/>
      <c r="W40" s="630"/>
      <c r="X40" s="630"/>
      <c r="Y40" s="630"/>
      <c r="Z40" s="775">
        <v>0</v>
      </c>
      <c r="AA40" s="630"/>
      <c r="AB40" s="631"/>
      <c r="AC40" s="638">
        <v>0</v>
      </c>
      <c r="AD40" s="638">
        <v>0</v>
      </c>
      <c r="AE40" s="640">
        <v>0</v>
      </c>
      <c r="AF40" s="762">
        <v>0</v>
      </c>
      <c r="AG40" s="630"/>
      <c r="AH40" s="767"/>
      <c r="AI40" s="632"/>
      <c r="AJ40" s="640">
        <v>0</v>
      </c>
      <c r="AK40" s="630"/>
      <c r="AL40" s="790">
        <v>0</v>
      </c>
      <c r="AM40" s="633"/>
    </row>
    <row r="41" spans="1:39" x14ac:dyDescent="0.25">
      <c r="A41" s="621">
        <v>33</v>
      </c>
      <c r="B41" s="630"/>
      <c r="C41" s="630"/>
      <c r="D41" s="630"/>
      <c r="E41" s="630"/>
      <c r="F41" s="775">
        <v>0</v>
      </c>
      <c r="G41" s="630"/>
      <c r="H41" s="631"/>
      <c r="I41" s="640">
        <v>0</v>
      </c>
      <c r="J41" s="640">
        <v>0</v>
      </c>
      <c r="K41" s="640">
        <v>0</v>
      </c>
      <c r="L41" s="762"/>
      <c r="M41" s="630"/>
      <c r="N41" s="767"/>
      <c r="O41" s="632"/>
      <c r="P41" s="640">
        <v>0</v>
      </c>
      <c r="Q41" s="630"/>
      <c r="R41" s="790">
        <v>0</v>
      </c>
      <c r="S41" s="633"/>
      <c r="T41" s="415"/>
      <c r="U41" s="621">
        <v>33</v>
      </c>
      <c r="V41" s="630"/>
      <c r="W41" s="630"/>
      <c r="X41" s="630"/>
      <c r="Y41" s="630"/>
      <c r="Z41" s="775">
        <v>0</v>
      </c>
      <c r="AA41" s="630"/>
      <c r="AB41" s="631"/>
      <c r="AC41" s="638">
        <v>0</v>
      </c>
      <c r="AD41" s="638">
        <v>0</v>
      </c>
      <c r="AE41" s="640">
        <v>0</v>
      </c>
      <c r="AF41" s="762">
        <v>0</v>
      </c>
      <c r="AG41" s="630"/>
      <c r="AH41" s="767"/>
      <c r="AI41" s="632"/>
      <c r="AJ41" s="640">
        <v>0</v>
      </c>
      <c r="AK41" s="630"/>
      <c r="AL41" s="790">
        <v>0</v>
      </c>
      <c r="AM41" s="633"/>
    </row>
    <row r="42" spans="1:39" x14ac:dyDescent="0.25">
      <c r="A42" s="621">
        <v>34</v>
      </c>
      <c r="B42" s="630"/>
      <c r="C42" s="630"/>
      <c r="D42" s="630"/>
      <c r="E42" s="630"/>
      <c r="F42" s="775">
        <v>0</v>
      </c>
      <c r="G42" s="630"/>
      <c r="H42" s="631"/>
      <c r="I42" s="640">
        <v>0</v>
      </c>
      <c r="J42" s="640">
        <v>0</v>
      </c>
      <c r="K42" s="640">
        <v>0</v>
      </c>
      <c r="L42" s="762"/>
      <c r="M42" s="630"/>
      <c r="N42" s="767"/>
      <c r="O42" s="632"/>
      <c r="P42" s="640">
        <v>0</v>
      </c>
      <c r="Q42" s="630"/>
      <c r="R42" s="790">
        <v>0</v>
      </c>
      <c r="S42" s="633"/>
      <c r="T42" s="415"/>
      <c r="U42" s="621">
        <v>34</v>
      </c>
      <c r="V42" s="630"/>
      <c r="W42" s="630"/>
      <c r="X42" s="630"/>
      <c r="Y42" s="630"/>
      <c r="Z42" s="775">
        <v>0</v>
      </c>
      <c r="AA42" s="630"/>
      <c r="AB42" s="631"/>
      <c r="AC42" s="638">
        <v>0</v>
      </c>
      <c r="AD42" s="638">
        <v>0</v>
      </c>
      <c r="AE42" s="640">
        <v>0</v>
      </c>
      <c r="AF42" s="762">
        <v>0</v>
      </c>
      <c r="AG42" s="630"/>
      <c r="AH42" s="767"/>
      <c r="AI42" s="632"/>
      <c r="AJ42" s="640">
        <v>0</v>
      </c>
      <c r="AK42" s="630"/>
      <c r="AL42" s="790">
        <v>0</v>
      </c>
      <c r="AM42" s="633"/>
    </row>
    <row r="43" spans="1:39" x14ac:dyDescent="0.25">
      <c r="A43" s="621">
        <v>35</v>
      </c>
      <c r="B43" s="630"/>
      <c r="C43" s="630"/>
      <c r="D43" s="630"/>
      <c r="E43" s="630"/>
      <c r="F43" s="775">
        <v>0</v>
      </c>
      <c r="G43" s="630"/>
      <c r="H43" s="631"/>
      <c r="I43" s="640">
        <v>0</v>
      </c>
      <c r="J43" s="640">
        <v>0</v>
      </c>
      <c r="K43" s="640">
        <v>0</v>
      </c>
      <c r="L43" s="762"/>
      <c r="M43" s="630"/>
      <c r="N43" s="767"/>
      <c r="O43" s="632"/>
      <c r="P43" s="640">
        <v>0</v>
      </c>
      <c r="Q43" s="630"/>
      <c r="R43" s="790">
        <v>0</v>
      </c>
      <c r="S43" s="633"/>
      <c r="T43" s="415"/>
      <c r="U43" s="621">
        <v>35</v>
      </c>
      <c r="V43" s="630"/>
      <c r="W43" s="630"/>
      <c r="X43" s="630"/>
      <c r="Y43" s="630"/>
      <c r="Z43" s="775">
        <v>0</v>
      </c>
      <c r="AA43" s="630"/>
      <c r="AB43" s="631"/>
      <c r="AC43" s="638">
        <v>0</v>
      </c>
      <c r="AD43" s="638">
        <v>0</v>
      </c>
      <c r="AE43" s="640">
        <v>0</v>
      </c>
      <c r="AF43" s="762">
        <v>0</v>
      </c>
      <c r="AG43" s="630"/>
      <c r="AH43" s="767"/>
      <c r="AI43" s="632"/>
      <c r="AJ43" s="640">
        <v>0</v>
      </c>
      <c r="AK43" s="630"/>
      <c r="AL43" s="790">
        <v>0</v>
      </c>
      <c r="AM43" s="633"/>
    </row>
    <row r="44" spans="1:39" x14ac:dyDescent="0.25">
      <c r="A44" s="621">
        <v>36</v>
      </c>
      <c r="B44" s="630"/>
      <c r="C44" s="630"/>
      <c r="D44" s="630"/>
      <c r="E44" s="630"/>
      <c r="F44" s="775">
        <v>0</v>
      </c>
      <c r="G44" s="630"/>
      <c r="H44" s="631"/>
      <c r="I44" s="640">
        <v>0</v>
      </c>
      <c r="J44" s="640">
        <v>0</v>
      </c>
      <c r="K44" s="640">
        <v>0</v>
      </c>
      <c r="L44" s="762"/>
      <c r="M44" s="630"/>
      <c r="N44" s="767"/>
      <c r="O44" s="632"/>
      <c r="P44" s="640">
        <v>0</v>
      </c>
      <c r="Q44" s="630"/>
      <c r="R44" s="790">
        <v>0</v>
      </c>
      <c r="S44" s="633"/>
      <c r="T44" s="415"/>
      <c r="U44" s="621">
        <v>36</v>
      </c>
      <c r="V44" s="630"/>
      <c r="W44" s="630"/>
      <c r="X44" s="630"/>
      <c r="Y44" s="630"/>
      <c r="Z44" s="775">
        <v>0</v>
      </c>
      <c r="AA44" s="630"/>
      <c r="AB44" s="631"/>
      <c r="AC44" s="638">
        <v>0</v>
      </c>
      <c r="AD44" s="638">
        <v>0</v>
      </c>
      <c r="AE44" s="640">
        <v>0</v>
      </c>
      <c r="AF44" s="762">
        <v>0</v>
      </c>
      <c r="AG44" s="630"/>
      <c r="AH44" s="767"/>
      <c r="AI44" s="632"/>
      <c r="AJ44" s="640">
        <v>0</v>
      </c>
      <c r="AK44" s="630"/>
      <c r="AL44" s="790">
        <v>0</v>
      </c>
      <c r="AM44" s="633"/>
    </row>
    <row r="45" spans="1:39" x14ac:dyDescent="0.25">
      <c r="A45" s="621">
        <v>37</v>
      </c>
      <c r="B45" s="630"/>
      <c r="C45" s="630"/>
      <c r="D45" s="630"/>
      <c r="E45" s="630"/>
      <c r="F45" s="775">
        <v>0</v>
      </c>
      <c r="G45" s="630"/>
      <c r="H45" s="631"/>
      <c r="I45" s="640">
        <v>0</v>
      </c>
      <c r="J45" s="640">
        <v>0</v>
      </c>
      <c r="K45" s="640">
        <v>0</v>
      </c>
      <c r="L45" s="762"/>
      <c r="M45" s="630"/>
      <c r="N45" s="767"/>
      <c r="O45" s="632"/>
      <c r="P45" s="640">
        <v>0</v>
      </c>
      <c r="Q45" s="630"/>
      <c r="R45" s="790">
        <v>0</v>
      </c>
      <c r="S45" s="633"/>
      <c r="T45" s="415"/>
      <c r="U45" s="621">
        <v>37</v>
      </c>
      <c r="V45" s="630"/>
      <c r="W45" s="630"/>
      <c r="X45" s="630"/>
      <c r="Y45" s="630"/>
      <c r="Z45" s="775">
        <v>0</v>
      </c>
      <c r="AA45" s="630"/>
      <c r="AB45" s="631"/>
      <c r="AC45" s="638">
        <v>0</v>
      </c>
      <c r="AD45" s="638">
        <v>0</v>
      </c>
      <c r="AE45" s="640">
        <v>0</v>
      </c>
      <c r="AF45" s="762">
        <v>0</v>
      </c>
      <c r="AG45" s="630"/>
      <c r="AH45" s="767"/>
      <c r="AI45" s="632"/>
      <c r="AJ45" s="640">
        <v>0</v>
      </c>
      <c r="AK45" s="630"/>
      <c r="AL45" s="790">
        <v>0</v>
      </c>
      <c r="AM45" s="633"/>
    </row>
    <row r="46" spans="1:39" x14ac:dyDescent="0.25">
      <c r="A46" s="621">
        <v>38</v>
      </c>
      <c r="B46" s="630"/>
      <c r="C46" s="630"/>
      <c r="D46" s="630"/>
      <c r="E46" s="630"/>
      <c r="F46" s="775">
        <v>0</v>
      </c>
      <c r="G46" s="630"/>
      <c r="H46" s="631"/>
      <c r="I46" s="640">
        <v>0</v>
      </c>
      <c r="J46" s="640">
        <v>0</v>
      </c>
      <c r="K46" s="640">
        <v>0</v>
      </c>
      <c r="L46" s="762"/>
      <c r="M46" s="630"/>
      <c r="N46" s="767"/>
      <c r="O46" s="632"/>
      <c r="P46" s="640">
        <v>0</v>
      </c>
      <c r="Q46" s="630"/>
      <c r="R46" s="790">
        <v>0</v>
      </c>
      <c r="S46" s="633"/>
      <c r="T46" s="415"/>
      <c r="U46" s="621">
        <v>38</v>
      </c>
      <c r="V46" s="630"/>
      <c r="W46" s="630"/>
      <c r="X46" s="630"/>
      <c r="Y46" s="630"/>
      <c r="Z46" s="775">
        <v>0</v>
      </c>
      <c r="AA46" s="630"/>
      <c r="AB46" s="631"/>
      <c r="AC46" s="638">
        <v>0</v>
      </c>
      <c r="AD46" s="638">
        <v>0</v>
      </c>
      <c r="AE46" s="640">
        <v>0</v>
      </c>
      <c r="AF46" s="762">
        <v>0</v>
      </c>
      <c r="AG46" s="630"/>
      <c r="AH46" s="767"/>
      <c r="AI46" s="632"/>
      <c r="AJ46" s="640">
        <v>0</v>
      </c>
      <c r="AK46" s="630"/>
      <c r="AL46" s="790">
        <v>0</v>
      </c>
      <c r="AM46" s="633"/>
    </row>
    <row r="47" spans="1:39" x14ac:dyDescent="0.25">
      <c r="A47" s="621">
        <v>39</v>
      </c>
      <c r="B47" s="630"/>
      <c r="C47" s="630"/>
      <c r="D47" s="630"/>
      <c r="E47" s="630"/>
      <c r="F47" s="775">
        <v>0</v>
      </c>
      <c r="G47" s="630"/>
      <c r="H47" s="631"/>
      <c r="I47" s="640">
        <v>0</v>
      </c>
      <c r="J47" s="640">
        <v>0</v>
      </c>
      <c r="K47" s="640">
        <v>0</v>
      </c>
      <c r="L47" s="762"/>
      <c r="M47" s="630"/>
      <c r="N47" s="767"/>
      <c r="O47" s="632"/>
      <c r="P47" s="640">
        <v>0</v>
      </c>
      <c r="Q47" s="630"/>
      <c r="R47" s="790">
        <v>0</v>
      </c>
      <c r="S47" s="633"/>
      <c r="T47" s="415"/>
      <c r="U47" s="621">
        <v>39</v>
      </c>
      <c r="V47" s="630"/>
      <c r="W47" s="630"/>
      <c r="X47" s="630"/>
      <c r="Y47" s="630"/>
      <c r="Z47" s="775">
        <v>0</v>
      </c>
      <c r="AA47" s="630"/>
      <c r="AB47" s="631"/>
      <c r="AC47" s="638">
        <v>0</v>
      </c>
      <c r="AD47" s="638">
        <v>0</v>
      </c>
      <c r="AE47" s="640">
        <v>0</v>
      </c>
      <c r="AF47" s="762">
        <v>0</v>
      </c>
      <c r="AG47" s="630"/>
      <c r="AH47" s="767"/>
      <c r="AI47" s="632"/>
      <c r="AJ47" s="640">
        <v>0</v>
      </c>
      <c r="AK47" s="630"/>
      <c r="AL47" s="790">
        <v>0</v>
      </c>
      <c r="AM47" s="633"/>
    </row>
    <row r="48" spans="1:39" x14ac:dyDescent="0.25">
      <c r="A48" s="621">
        <v>40</v>
      </c>
      <c r="B48" s="630"/>
      <c r="C48" s="630"/>
      <c r="D48" s="630"/>
      <c r="E48" s="630"/>
      <c r="F48" s="775">
        <v>0</v>
      </c>
      <c r="G48" s="630"/>
      <c r="H48" s="631"/>
      <c r="I48" s="640">
        <v>0</v>
      </c>
      <c r="J48" s="640">
        <v>0</v>
      </c>
      <c r="K48" s="640">
        <v>0</v>
      </c>
      <c r="L48" s="762"/>
      <c r="M48" s="630"/>
      <c r="N48" s="767"/>
      <c r="O48" s="632"/>
      <c r="P48" s="640">
        <v>0</v>
      </c>
      <c r="Q48" s="630"/>
      <c r="R48" s="790">
        <v>0</v>
      </c>
      <c r="S48" s="633"/>
      <c r="T48" s="415"/>
      <c r="U48" s="621">
        <v>40</v>
      </c>
      <c r="V48" s="630"/>
      <c r="W48" s="630"/>
      <c r="X48" s="630"/>
      <c r="Y48" s="630"/>
      <c r="Z48" s="775">
        <v>0</v>
      </c>
      <c r="AA48" s="630"/>
      <c r="AB48" s="631"/>
      <c r="AC48" s="638">
        <v>0</v>
      </c>
      <c r="AD48" s="638">
        <v>0</v>
      </c>
      <c r="AE48" s="640">
        <v>0</v>
      </c>
      <c r="AF48" s="762">
        <v>0</v>
      </c>
      <c r="AG48" s="630"/>
      <c r="AH48" s="767"/>
      <c r="AI48" s="632"/>
      <c r="AJ48" s="640">
        <v>0</v>
      </c>
      <c r="AK48" s="630"/>
      <c r="AL48" s="790">
        <v>0</v>
      </c>
      <c r="AM48" s="633"/>
    </row>
    <row r="49" spans="1:39" x14ac:dyDescent="0.25">
      <c r="A49" s="621">
        <v>41</v>
      </c>
      <c r="B49" s="630"/>
      <c r="C49" s="630"/>
      <c r="D49" s="630"/>
      <c r="E49" s="630"/>
      <c r="F49" s="775">
        <v>0</v>
      </c>
      <c r="G49" s="630"/>
      <c r="H49" s="631"/>
      <c r="I49" s="640">
        <v>0</v>
      </c>
      <c r="J49" s="640">
        <v>0</v>
      </c>
      <c r="K49" s="640">
        <v>0</v>
      </c>
      <c r="L49" s="762"/>
      <c r="M49" s="630"/>
      <c r="N49" s="767"/>
      <c r="O49" s="632"/>
      <c r="P49" s="640">
        <v>0</v>
      </c>
      <c r="Q49" s="630"/>
      <c r="R49" s="790">
        <v>0</v>
      </c>
      <c r="S49" s="633"/>
      <c r="T49" s="415"/>
      <c r="U49" s="621">
        <v>41</v>
      </c>
      <c r="V49" s="630"/>
      <c r="W49" s="630"/>
      <c r="X49" s="630"/>
      <c r="Y49" s="630"/>
      <c r="Z49" s="775">
        <v>0</v>
      </c>
      <c r="AA49" s="630"/>
      <c r="AB49" s="631"/>
      <c r="AC49" s="638">
        <v>0</v>
      </c>
      <c r="AD49" s="638">
        <v>0</v>
      </c>
      <c r="AE49" s="640">
        <v>0</v>
      </c>
      <c r="AF49" s="762">
        <v>0</v>
      </c>
      <c r="AG49" s="630"/>
      <c r="AH49" s="767"/>
      <c r="AI49" s="632"/>
      <c r="AJ49" s="640">
        <v>0</v>
      </c>
      <c r="AK49" s="630"/>
      <c r="AL49" s="790">
        <v>0</v>
      </c>
      <c r="AM49" s="633"/>
    </row>
    <row r="50" spans="1:39" x14ac:dyDescent="0.25">
      <c r="A50" s="621">
        <v>42</v>
      </c>
      <c r="B50" s="630"/>
      <c r="C50" s="630"/>
      <c r="D50" s="630"/>
      <c r="E50" s="630"/>
      <c r="F50" s="775">
        <v>0</v>
      </c>
      <c r="G50" s="630"/>
      <c r="H50" s="631"/>
      <c r="I50" s="640">
        <v>0</v>
      </c>
      <c r="J50" s="640">
        <v>0</v>
      </c>
      <c r="K50" s="640">
        <v>0</v>
      </c>
      <c r="L50" s="762"/>
      <c r="M50" s="630"/>
      <c r="N50" s="767"/>
      <c r="O50" s="632"/>
      <c r="P50" s="640">
        <v>0</v>
      </c>
      <c r="Q50" s="630"/>
      <c r="R50" s="790">
        <v>0</v>
      </c>
      <c r="S50" s="633"/>
      <c r="T50" s="415"/>
      <c r="U50" s="621">
        <v>42</v>
      </c>
      <c r="V50" s="630"/>
      <c r="W50" s="630"/>
      <c r="X50" s="630"/>
      <c r="Y50" s="630"/>
      <c r="Z50" s="775">
        <v>0</v>
      </c>
      <c r="AA50" s="630"/>
      <c r="AB50" s="631"/>
      <c r="AC50" s="638">
        <v>0</v>
      </c>
      <c r="AD50" s="638">
        <v>0</v>
      </c>
      <c r="AE50" s="640">
        <v>0</v>
      </c>
      <c r="AF50" s="762">
        <v>0</v>
      </c>
      <c r="AG50" s="630"/>
      <c r="AH50" s="767"/>
      <c r="AI50" s="632"/>
      <c r="AJ50" s="640">
        <v>0</v>
      </c>
      <c r="AK50" s="630"/>
      <c r="AL50" s="790">
        <v>0</v>
      </c>
      <c r="AM50" s="633"/>
    </row>
    <row r="51" spans="1:39" x14ac:dyDescent="0.25">
      <c r="A51" s="621">
        <v>43</v>
      </c>
      <c r="B51" s="630"/>
      <c r="C51" s="630"/>
      <c r="D51" s="630"/>
      <c r="E51" s="630"/>
      <c r="F51" s="775">
        <v>0</v>
      </c>
      <c r="G51" s="630"/>
      <c r="H51" s="631"/>
      <c r="I51" s="640">
        <v>0</v>
      </c>
      <c r="J51" s="640">
        <v>0</v>
      </c>
      <c r="K51" s="640">
        <v>0</v>
      </c>
      <c r="L51" s="762"/>
      <c r="M51" s="630"/>
      <c r="N51" s="767"/>
      <c r="O51" s="632"/>
      <c r="P51" s="640">
        <v>0</v>
      </c>
      <c r="Q51" s="630"/>
      <c r="R51" s="790">
        <v>0</v>
      </c>
      <c r="S51" s="633"/>
      <c r="T51" s="415"/>
      <c r="U51" s="621">
        <v>43</v>
      </c>
      <c r="V51" s="630"/>
      <c r="W51" s="630"/>
      <c r="X51" s="630"/>
      <c r="Y51" s="630"/>
      <c r="Z51" s="775">
        <v>0</v>
      </c>
      <c r="AA51" s="630"/>
      <c r="AB51" s="631"/>
      <c r="AC51" s="638">
        <v>0</v>
      </c>
      <c r="AD51" s="638">
        <v>0</v>
      </c>
      <c r="AE51" s="640">
        <v>0</v>
      </c>
      <c r="AF51" s="762">
        <v>0</v>
      </c>
      <c r="AG51" s="630"/>
      <c r="AH51" s="767"/>
      <c r="AI51" s="632"/>
      <c r="AJ51" s="640">
        <v>0</v>
      </c>
      <c r="AK51" s="630"/>
      <c r="AL51" s="790">
        <v>0</v>
      </c>
      <c r="AM51" s="633"/>
    </row>
    <row r="52" spans="1:39" x14ac:dyDescent="0.25">
      <c r="A52" s="621">
        <v>44</v>
      </c>
      <c r="B52" s="630"/>
      <c r="C52" s="630"/>
      <c r="D52" s="630"/>
      <c r="E52" s="630"/>
      <c r="F52" s="775">
        <v>0</v>
      </c>
      <c r="G52" s="630"/>
      <c r="H52" s="631"/>
      <c r="I52" s="640">
        <v>0</v>
      </c>
      <c r="J52" s="640">
        <v>0</v>
      </c>
      <c r="K52" s="640">
        <v>0</v>
      </c>
      <c r="L52" s="762"/>
      <c r="M52" s="630"/>
      <c r="N52" s="767"/>
      <c r="O52" s="632"/>
      <c r="P52" s="640">
        <v>0</v>
      </c>
      <c r="Q52" s="630"/>
      <c r="R52" s="790">
        <v>0</v>
      </c>
      <c r="S52" s="633"/>
      <c r="T52" s="415"/>
      <c r="U52" s="621">
        <v>44</v>
      </c>
      <c r="V52" s="630"/>
      <c r="W52" s="630"/>
      <c r="X52" s="630"/>
      <c r="Y52" s="630"/>
      <c r="Z52" s="775">
        <v>0</v>
      </c>
      <c r="AA52" s="630"/>
      <c r="AB52" s="631"/>
      <c r="AC52" s="638">
        <v>0</v>
      </c>
      <c r="AD52" s="638">
        <v>0</v>
      </c>
      <c r="AE52" s="640">
        <v>0</v>
      </c>
      <c r="AF52" s="762">
        <v>0</v>
      </c>
      <c r="AG52" s="630"/>
      <c r="AH52" s="767"/>
      <c r="AI52" s="632"/>
      <c r="AJ52" s="640">
        <v>0</v>
      </c>
      <c r="AK52" s="630"/>
      <c r="AL52" s="790">
        <v>0</v>
      </c>
      <c r="AM52" s="633"/>
    </row>
    <row r="53" spans="1:39" x14ac:dyDescent="0.25">
      <c r="A53" s="621">
        <v>45</v>
      </c>
      <c r="B53" s="630"/>
      <c r="C53" s="630"/>
      <c r="D53" s="630"/>
      <c r="E53" s="630"/>
      <c r="F53" s="775">
        <v>0</v>
      </c>
      <c r="G53" s="630"/>
      <c r="H53" s="631"/>
      <c r="I53" s="640">
        <v>0</v>
      </c>
      <c r="J53" s="640">
        <v>0</v>
      </c>
      <c r="K53" s="640">
        <v>0</v>
      </c>
      <c r="L53" s="762"/>
      <c r="M53" s="630"/>
      <c r="N53" s="767"/>
      <c r="O53" s="632"/>
      <c r="P53" s="640">
        <v>0</v>
      </c>
      <c r="Q53" s="630"/>
      <c r="R53" s="790">
        <v>0</v>
      </c>
      <c r="S53" s="633"/>
      <c r="T53" s="415"/>
      <c r="U53" s="621">
        <v>45</v>
      </c>
      <c r="V53" s="630"/>
      <c r="W53" s="630"/>
      <c r="X53" s="630"/>
      <c r="Y53" s="630"/>
      <c r="Z53" s="775">
        <v>0</v>
      </c>
      <c r="AA53" s="630"/>
      <c r="AB53" s="631"/>
      <c r="AC53" s="638">
        <v>0</v>
      </c>
      <c r="AD53" s="638">
        <v>0</v>
      </c>
      <c r="AE53" s="640">
        <v>0</v>
      </c>
      <c r="AF53" s="762">
        <v>0</v>
      </c>
      <c r="AG53" s="630"/>
      <c r="AH53" s="767"/>
      <c r="AI53" s="632"/>
      <c r="AJ53" s="640">
        <v>0</v>
      </c>
      <c r="AK53" s="630"/>
      <c r="AL53" s="790">
        <v>0</v>
      </c>
      <c r="AM53" s="633"/>
    </row>
    <row r="54" spans="1:39" x14ac:dyDescent="0.25">
      <c r="A54" s="621">
        <v>46</v>
      </c>
      <c r="B54" s="630"/>
      <c r="C54" s="630"/>
      <c r="D54" s="630"/>
      <c r="E54" s="630"/>
      <c r="F54" s="775">
        <v>0</v>
      </c>
      <c r="G54" s="630"/>
      <c r="H54" s="631"/>
      <c r="I54" s="640">
        <v>0</v>
      </c>
      <c r="J54" s="640">
        <v>0</v>
      </c>
      <c r="K54" s="640">
        <v>0</v>
      </c>
      <c r="L54" s="762"/>
      <c r="M54" s="630"/>
      <c r="N54" s="767"/>
      <c r="O54" s="632"/>
      <c r="P54" s="640">
        <v>0</v>
      </c>
      <c r="Q54" s="630"/>
      <c r="R54" s="790">
        <v>0</v>
      </c>
      <c r="S54" s="633"/>
      <c r="T54" s="415"/>
      <c r="U54" s="621">
        <v>46</v>
      </c>
      <c r="V54" s="630"/>
      <c r="W54" s="630"/>
      <c r="X54" s="630"/>
      <c r="Y54" s="630"/>
      <c r="Z54" s="775">
        <v>0</v>
      </c>
      <c r="AA54" s="630"/>
      <c r="AB54" s="631"/>
      <c r="AC54" s="638">
        <v>0</v>
      </c>
      <c r="AD54" s="638">
        <v>0</v>
      </c>
      <c r="AE54" s="640">
        <v>0</v>
      </c>
      <c r="AF54" s="762">
        <v>0</v>
      </c>
      <c r="AG54" s="630"/>
      <c r="AH54" s="767"/>
      <c r="AI54" s="632"/>
      <c r="AJ54" s="640">
        <v>0</v>
      </c>
      <c r="AK54" s="630"/>
      <c r="AL54" s="790">
        <v>0</v>
      </c>
      <c r="AM54" s="633"/>
    </row>
    <row r="55" spans="1:39" x14ac:dyDescent="0.25">
      <c r="A55" s="621">
        <v>47</v>
      </c>
      <c r="B55" s="630"/>
      <c r="C55" s="630"/>
      <c r="D55" s="630"/>
      <c r="E55" s="630"/>
      <c r="F55" s="775">
        <v>0</v>
      </c>
      <c r="G55" s="630"/>
      <c r="H55" s="631"/>
      <c r="I55" s="640">
        <v>0</v>
      </c>
      <c r="J55" s="640">
        <v>0</v>
      </c>
      <c r="K55" s="640">
        <v>0</v>
      </c>
      <c r="L55" s="762"/>
      <c r="M55" s="630"/>
      <c r="N55" s="767"/>
      <c r="O55" s="632"/>
      <c r="P55" s="640">
        <v>0</v>
      </c>
      <c r="Q55" s="630"/>
      <c r="R55" s="790">
        <v>0</v>
      </c>
      <c r="S55" s="633"/>
      <c r="T55" s="415"/>
      <c r="U55" s="621">
        <v>47</v>
      </c>
      <c r="V55" s="630"/>
      <c r="W55" s="630"/>
      <c r="X55" s="630"/>
      <c r="Y55" s="630"/>
      <c r="Z55" s="775">
        <v>0</v>
      </c>
      <c r="AA55" s="630"/>
      <c r="AB55" s="631"/>
      <c r="AC55" s="638">
        <v>0</v>
      </c>
      <c r="AD55" s="638">
        <v>0</v>
      </c>
      <c r="AE55" s="640">
        <v>0</v>
      </c>
      <c r="AF55" s="762">
        <v>0</v>
      </c>
      <c r="AG55" s="630"/>
      <c r="AH55" s="767"/>
      <c r="AI55" s="632"/>
      <c r="AJ55" s="640">
        <v>0</v>
      </c>
      <c r="AK55" s="630"/>
      <c r="AL55" s="790">
        <v>0</v>
      </c>
      <c r="AM55" s="633"/>
    </row>
    <row r="56" spans="1:39" x14ac:dyDescent="0.25">
      <c r="A56" s="621">
        <v>48</v>
      </c>
      <c r="B56" s="630"/>
      <c r="C56" s="630"/>
      <c r="D56" s="630"/>
      <c r="E56" s="630"/>
      <c r="F56" s="775">
        <v>0</v>
      </c>
      <c r="G56" s="630"/>
      <c r="H56" s="631"/>
      <c r="I56" s="640">
        <v>0</v>
      </c>
      <c r="J56" s="640">
        <v>0</v>
      </c>
      <c r="K56" s="640">
        <v>0</v>
      </c>
      <c r="L56" s="762"/>
      <c r="M56" s="630"/>
      <c r="N56" s="767"/>
      <c r="O56" s="632"/>
      <c r="P56" s="640">
        <v>0</v>
      </c>
      <c r="Q56" s="630"/>
      <c r="R56" s="790">
        <v>0</v>
      </c>
      <c r="S56" s="633"/>
      <c r="T56" s="415"/>
      <c r="U56" s="621">
        <v>48</v>
      </c>
      <c r="V56" s="630"/>
      <c r="W56" s="630"/>
      <c r="X56" s="630"/>
      <c r="Y56" s="630"/>
      <c r="Z56" s="775">
        <v>0</v>
      </c>
      <c r="AA56" s="630"/>
      <c r="AB56" s="631"/>
      <c r="AC56" s="638">
        <v>0</v>
      </c>
      <c r="AD56" s="638">
        <v>0</v>
      </c>
      <c r="AE56" s="640">
        <v>0</v>
      </c>
      <c r="AF56" s="762">
        <v>0</v>
      </c>
      <c r="AG56" s="630"/>
      <c r="AH56" s="767"/>
      <c r="AI56" s="632"/>
      <c r="AJ56" s="640">
        <v>0</v>
      </c>
      <c r="AK56" s="630"/>
      <c r="AL56" s="790">
        <v>0</v>
      </c>
      <c r="AM56" s="633"/>
    </row>
    <row r="57" spans="1:39" x14ac:dyDescent="0.25">
      <c r="A57" s="621">
        <v>49</v>
      </c>
      <c r="B57" s="630"/>
      <c r="C57" s="630"/>
      <c r="D57" s="630"/>
      <c r="E57" s="630"/>
      <c r="F57" s="775">
        <v>0</v>
      </c>
      <c r="G57" s="630"/>
      <c r="H57" s="631"/>
      <c r="I57" s="640">
        <v>0</v>
      </c>
      <c r="J57" s="640">
        <v>0</v>
      </c>
      <c r="K57" s="640">
        <v>0</v>
      </c>
      <c r="L57" s="762"/>
      <c r="M57" s="630"/>
      <c r="N57" s="767"/>
      <c r="O57" s="632"/>
      <c r="P57" s="640">
        <v>0</v>
      </c>
      <c r="Q57" s="630"/>
      <c r="R57" s="790">
        <v>0</v>
      </c>
      <c r="S57" s="633"/>
      <c r="T57" s="415"/>
      <c r="U57" s="621">
        <v>49</v>
      </c>
      <c r="V57" s="630"/>
      <c r="W57" s="630"/>
      <c r="X57" s="630"/>
      <c r="Y57" s="630"/>
      <c r="Z57" s="775">
        <v>0</v>
      </c>
      <c r="AA57" s="630"/>
      <c r="AB57" s="631"/>
      <c r="AC57" s="638">
        <v>0</v>
      </c>
      <c r="AD57" s="638">
        <v>0</v>
      </c>
      <c r="AE57" s="640">
        <v>0</v>
      </c>
      <c r="AF57" s="762">
        <v>0</v>
      </c>
      <c r="AG57" s="630"/>
      <c r="AH57" s="767"/>
      <c r="AI57" s="632"/>
      <c r="AJ57" s="640">
        <v>0</v>
      </c>
      <c r="AK57" s="630"/>
      <c r="AL57" s="790">
        <v>0</v>
      </c>
      <c r="AM57" s="633"/>
    </row>
    <row r="58" spans="1:39" x14ac:dyDescent="0.25">
      <c r="A58" s="622">
        <v>50</v>
      </c>
      <c r="B58" s="634"/>
      <c r="C58" s="634"/>
      <c r="D58" s="634"/>
      <c r="E58" s="634"/>
      <c r="F58" s="776">
        <v>0</v>
      </c>
      <c r="G58" s="634"/>
      <c r="H58" s="635"/>
      <c r="I58" s="641">
        <v>0</v>
      </c>
      <c r="J58" s="641">
        <v>0</v>
      </c>
      <c r="K58" s="641">
        <v>0</v>
      </c>
      <c r="L58" s="763"/>
      <c r="M58" s="634"/>
      <c r="N58" s="768"/>
      <c r="O58" s="636"/>
      <c r="P58" s="641">
        <v>0</v>
      </c>
      <c r="Q58" s="634"/>
      <c r="R58" s="791">
        <v>0</v>
      </c>
      <c r="S58" s="637"/>
      <c r="T58" s="415"/>
      <c r="U58" s="622">
        <v>50</v>
      </c>
      <c r="V58" s="634"/>
      <c r="W58" s="634"/>
      <c r="X58" s="634"/>
      <c r="Y58" s="634"/>
      <c r="Z58" s="775">
        <v>0</v>
      </c>
      <c r="AA58" s="634"/>
      <c r="AB58" s="635"/>
      <c r="AC58" s="1629">
        <v>0</v>
      </c>
      <c r="AD58" s="1629">
        <v>0</v>
      </c>
      <c r="AE58" s="641">
        <v>0</v>
      </c>
      <c r="AF58" s="763">
        <v>0</v>
      </c>
      <c r="AG58" s="634"/>
      <c r="AH58" s="768"/>
      <c r="AI58" s="636"/>
      <c r="AJ58" s="641">
        <v>0</v>
      </c>
      <c r="AK58" s="634"/>
      <c r="AL58" s="791">
        <v>0</v>
      </c>
      <c r="AM58" s="637"/>
    </row>
    <row r="59" spans="1:39" x14ac:dyDescent="0.25">
      <c r="A59" s="46" t="s">
        <v>240</v>
      </c>
    </row>
    <row r="61" spans="1:39" s="1" customFormat="1" ht="13.5" x14ac:dyDescent="0.2">
      <c r="A61" s="1212"/>
      <c r="B61" s="1207"/>
      <c r="C61" s="1207"/>
      <c r="D61" s="1207"/>
      <c r="E61" s="1207"/>
      <c r="F61" s="1207"/>
      <c r="G61" s="1208"/>
      <c r="H61" s="1208"/>
      <c r="I61" s="1208"/>
      <c r="J61" s="307"/>
      <c r="K61" s="307"/>
      <c r="L61" s="367"/>
      <c r="M61" s="367"/>
      <c r="N61" s="367"/>
      <c r="O61" s="367"/>
      <c r="Q61" s="367"/>
      <c r="R61" s="1215"/>
      <c r="S61" s="1216"/>
    </row>
    <row r="62" spans="1:39" s="1" customFormat="1" ht="13.5" x14ac:dyDescent="0.2">
      <c r="A62" s="1212"/>
      <c r="B62" s="1207"/>
      <c r="C62" s="1207"/>
      <c r="D62" s="1207"/>
      <c r="E62" s="1207"/>
      <c r="F62" s="1207"/>
      <c r="G62" s="1208"/>
      <c r="H62" s="1208"/>
      <c r="I62" s="1208"/>
      <c r="J62" s="307"/>
      <c r="K62" s="307"/>
      <c r="L62" s="367"/>
      <c r="M62" s="367"/>
      <c r="N62" s="367"/>
      <c r="O62" s="367"/>
      <c r="Q62" s="367"/>
      <c r="R62" s="1215"/>
      <c r="S62" s="1216"/>
    </row>
    <row r="63" spans="1:39" s="1" customFormat="1" ht="13.5" customHeight="1" x14ac:dyDescent="0.2">
      <c r="A63" s="1205"/>
      <c r="B63" s="1787"/>
      <c r="C63" s="1787"/>
      <c r="D63" s="1787"/>
      <c r="E63" s="1787"/>
      <c r="F63" s="1787"/>
      <c r="G63" s="1787"/>
      <c r="H63" s="1787"/>
      <c r="I63" s="1205"/>
      <c r="J63" s="1204"/>
      <c r="K63" s="1204"/>
      <c r="L63" s="1204"/>
      <c r="M63" s="1204"/>
      <c r="N63" s="1204"/>
      <c r="O63" s="1204"/>
      <c r="Q63" s="1204"/>
      <c r="R63" s="1204"/>
      <c r="S63" s="1216"/>
    </row>
    <row r="64" spans="1:39" s="46" customFormat="1" ht="13.5" customHeight="1" x14ac:dyDescent="0.2">
      <c r="A64" s="307"/>
      <c r="B64" s="1787"/>
      <c r="C64" s="1787"/>
      <c r="D64" s="1787"/>
      <c r="E64" s="1787"/>
      <c r="F64" s="1787"/>
      <c r="G64" s="1787"/>
      <c r="H64" s="1787"/>
      <c r="I64" s="1205"/>
      <c r="J64" s="1204"/>
      <c r="K64" s="1204"/>
      <c r="L64" s="1204"/>
      <c r="M64" s="1204"/>
      <c r="N64" s="1204"/>
      <c r="O64" s="1204"/>
      <c r="Q64" s="1204"/>
      <c r="R64" s="1204"/>
      <c r="S64" s="301"/>
    </row>
    <row r="65" spans="1:27" s="46" customFormat="1" ht="13.5" customHeight="1" x14ac:dyDescent="0.2">
      <c r="A65" s="307"/>
      <c r="B65" s="1787"/>
      <c r="C65" s="1787"/>
      <c r="D65" s="1787"/>
      <c r="E65" s="1787"/>
      <c r="F65" s="1787"/>
      <c r="G65" s="1787"/>
      <c r="H65" s="1787"/>
      <c r="I65" s="1205"/>
      <c r="J65" s="1204"/>
      <c r="K65" s="1204"/>
      <c r="L65" s="1204"/>
      <c r="M65" s="1204"/>
      <c r="N65" s="1204"/>
      <c r="O65" s="1204"/>
      <c r="Q65" s="1204"/>
      <c r="R65" s="1204"/>
      <c r="S65" s="301"/>
    </row>
    <row r="66" spans="1:27" s="46" customFormat="1" ht="27.75" customHeight="1" x14ac:dyDescent="0.2">
      <c r="A66" s="307"/>
      <c r="B66" s="1787"/>
      <c r="C66" s="1787"/>
      <c r="D66" s="1787"/>
      <c r="E66" s="1787"/>
      <c r="F66" s="1787"/>
      <c r="G66" s="1787"/>
      <c r="H66" s="1787"/>
      <c r="I66" s="1205"/>
      <c r="J66" s="1204"/>
      <c r="K66" s="1204"/>
      <c r="L66" s="1204"/>
      <c r="M66" s="1204"/>
      <c r="N66" s="1204"/>
      <c r="O66" s="1204"/>
      <c r="Q66" s="1204"/>
      <c r="R66" s="1204"/>
      <c r="S66" s="301"/>
    </row>
    <row r="67" spans="1:27" s="46" customFormat="1" ht="13.5" x14ac:dyDescent="0.2">
      <c r="A67" s="307"/>
      <c r="B67" s="1787"/>
      <c r="C67" s="1787"/>
      <c r="D67" s="1787"/>
      <c r="E67" s="1787"/>
      <c r="F67" s="1787"/>
      <c r="G67" s="1787"/>
      <c r="H67" s="1787"/>
      <c r="I67" s="1205"/>
      <c r="J67" s="1204"/>
      <c r="K67" s="1204"/>
      <c r="L67" s="1204"/>
      <c r="M67" s="1204"/>
      <c r="N67" s="1204"/>
      <c r="O67" s="1204"/>
      <c r="Q67" s="1204"/>
      <c r="R67" s="1204"/>
      <c r="S67" s="301"/>
    </row>
    <row r="68" spans="1:27" s="46" customFormat="1" ht="13.5" customHeight="1" x14ac:dyDescent="0.2">
      <c r="A68" s="307"/>
      <c r="B68" s="1787"/>
      <c r="C68" s="1787"/>
      <c r="D68" s="1787"/>
      <c r="E68" s="1787"/>
      <c r="F68" s="1787"/>
      <c r="G68" s="1787"/>
      <c r="H68" s="1787"/>
      <c r="I68" s="1205"/>
      <c r="J68" s="1204"/>
      <c r="K68" s="1204"/>
      <c r="L68" s="1204"/>
      <c r="M68" s="1204"/>
      <c r="N68" s="1204"/>
      <c r="O68" s="1204"/>
      <c r="Q68" s="1204"/>
      <c r="R68" s="1204"/>
      <c r="S68" s="301"/>
    </row>
    <row r="69" spans="1:27" s="46" customFormat="1" ht="13.5" customHeight="1" x14ac:dyDescent="0.2">
      <c r="A69" s="307"/>
      <c r="B69" s="1787"/>
      <c r="C69" s="1787"/>
      <c r="D69" s="1787"/>
      <c r="E69" s="1787"/>
      <c r="F69" s="1787"/>
      <c r="G69" s="1787"/>
      <c r="H69" s="1787"/>
      <c r="I69" s="1205"/>
      <c r="J69" s="1204"/>
      <c r="K69" s="1204"/>
      <c r="L69" s="1204"/>
      <c r="M69" s="1204"/>
      <c r="N69" s="1204"/>
      <c r="O69" s="1204"/>
      <c r="Q69" s="1204"/>
      <c r="R69" s="1204"/>
      <c r="S69" s="301"/>
    </row>
    <row r="70" spans="1:27" s="46" customFormat="1" ht="15" customHeight="1" x14ac:dyDescent="0.2">
      <c r="A70" s="307"/>
      <c r="B70" s="1787"/>
      <c r="C70" s="1787"/>
      <c r="D70" s="1787"/>
      <c r="E70" s="1787"/>
      <c r="F70" s="1787"/>
      <c r="G70" s="1787"/>
      <c r="H70" s="1787"/>
      <c r="I70" s="1205"/>
      <c r="J70" s="1204"/>
      <c r="K70" s="1204"/>
      <c r="L70" s="1204"/>
      <c r="M70" s="1204"/>
      <c r="N70" s="1204"/>
      <c r="O70" s="1204"/>
      <c r="Q70" s="1204"/>
      <c r="R70" s="1204"/>
      <c r="S70" s="301"/>
    </row>
    <row r="71" spans="1:27" s="46" customFormat="1" ht="13.5" x14ac:dyDescent="0.2">
      <c r="A71" s="307"/>
      <c r="B71" s="1787"/>
      <c r="C71" s="1787"/>
      <c r="D71" s="1787"/>
      <c r="E71" s="1787"/>
      <c r="F71" s="1787"/>
      <c r="G71" s="1787"/>
      <c r="H71" s="1787"/>
      <c r="I71" s="1205"/>
      <c r="J71" s="1204"/>
      <c r="K71" s="1204"/>
      <c r="L71" s="1204"/>
      <c r="M71" s="1204"/>
      <c r="N71" s="1204"/>
      <c r="O71" s="1204"/>
      <c r="Q71" s="1204"/>
      <c r="R71" s="1204"/>
      <c r="S71" s="301"/>
    </row>
    <row r="72" spans="1:27" s="46" customFormat="1" ht="29.25" customHeight="1" x14ac:dyDescent="0.2">
      <c r="A72" s="307"/>
      <c r="B72" s="1204"/>
      <c r="C72" s="1204"/>
      <c r="D72" s="1204"/>
      <c r="E72" s="1204"/>
      <c r="F72" s="1204"/>
      <c r="G72" s="1204"/>
      <c r="H72" s="1204"/>
      <c r="I72" s="1205"/>
      <c r="J72" s="1204"/>
      <c r="K72" s="1204"/>
      <c r="L72" s="1204"/>
      <c r="M72" s="1204"/>
      <c r="N72" s="1204"/>
      <c r="O72" s="1204"/>
      <c r="Q72" s="1204"/>
      <c r="R72" s="1204"/>
      <c r="S72" s="301"/>
    </row>
    <row r="73" spans="1:27" s="1" customFormat="1" ht="13.5" x14ac:dyDescent="0.2">
      <c r="A73" s="1212"/>
      <c r="B73" s="1207"/>
      <c r="C73" s="1207"/>
      <c r="D73" s="1207"/>
      <c r="E73" s="1207"/>
      <c r="F73" s="1207"/>
      <c r="G73" s="1208"/>
      <c r="H73" s="1208"/>
      <c r="I73" s="1208"/>
      <c r="J73" s="307"/>
      <c r="K73" s="307"/>
      <c r="L73" s="367"/>
      <c r="M73" s="367"/>
      <c r="N73" s="367"/>
      <c r="O73" s="367"/>
      <c r="Q73" s="367"/>
      <c r="R73" s="1215"/>
      <c r="S73" s="1216"/>
    </row>
    <row r="74" spans="1:27" s="1" customFormat="1" ht="13.5" x14ac:dyDescent="0.2">
      <c r="A74" s="1212"/>
      <c r="B74" s="1207"/>
      <c r="C74" s="1207"/>
      <c r="D74" s="1207"/>
      <c r="E74" s="1207"/>
      <c r="F74" s="1207"/>
      <c r="G74" s="1208"/>
      <c r="H74" s="1208"/>
      <c r="I74" s="1208"/>
      <c r="J74" s="307"/>
      <c r="K74" s="307"/>
      <c r="L74" s="367"/>
      <c r="M74" s="367"/>
      <c r="N74" s="367"/>
      <c r="O74" s="367"/>
      <c r="Q74" s="367"/>
      <c r="R74" s="1215"/>
      <c r="S74" s="1216"/>
    </row>
    <row r="75" spans="1:27" s="46" customFormat="1" ht="29.25" customHeight="1" x14ac:dyDescent="0.2">
      <c r="A75" s="307"/>
      <c r="B75" s="1787"/>
      <c r="C75" s="1787"/>
      <c r="D75" s="1787"/>
      <c r="E75" s="1787"/>
      <c r="F75" s="1787"/>
      <c r="G75" s="1787"/>
      <c r="H75" s="1787"/>
      <c r="I75" s="1205"/>
      <c r="J75" s="1204"/>
      <c r="K75" s="1204"/>
      <c r="L75" s="1204"/>
      <c r="M75" s="1204"/>
      <c r="N75" s="1204"/>
      <c r="O75" s="1204"/>
      <c r="Q75" s="1204"/>
      <c r="R75" s="1204"/>
      <c r="S75" s="301"/>
    </row>
    <row r="76" spans="1:27" s="46" customFormat="1" ht="42" customHeight="1" x14ac:dyDescent="0.2">
      <c r="A76" s="307"/>
      <c r="B76" s="1787"/>
      <c r="C76" s="1787"/>
      <c r="D76" s="1787"/>
      <c r="E76" s="1787"/>
      <c r="F76" s="1787"/>
      <c r="G76" s="1787"/>
      <c r="H76" s="1787"/>
      <c r="I76" s="1205"/>
      <c r="J76" s="1204"/>
      <c r="K76" s="1204"/>
      <c r="L76" s="1204"/>
      <c r="M76" s="1204"/>
      <c r="N76" s="1204"/>
      <c r="O76" s="1204"/>
      <c r="Q76" s="1204"/>
      <c r="R76" s="1204"/>
      <c r="S76" s="301"/>
    </row>
    <row r="78" spans="1:27" x14ac:dyDescent="0.25">
      <c r="A78" s="1612"/>
      <c r="B78" s="182"/>
      <c r="C78" s="182"/>
      <c r="D78" s="182"/>
      <c r="E78" s="182"/>
      <c r="F78" s="182"/>
      <c r="G78" s="1217"/>
      <c r="H78" s="1217"/>
      <c r="I78" s="182"/>
      <c r="J78" s="182"/>
      <c r="K78" s="182"/>
      <c r="L78" s="182"/>
      <c r="M78" s="1217"/>
      <c r="N78" s="1217"/>
      <c r="O78" s="1217"/>
      <c r="P78" s="182"/>
      <c r="Q78" s="182"/>
      <c r="R78" s="182"/>
      <c r="S78" s="182"/>
      <c r="T78" s="182"/>
      <c r="V78" s="175"/>
      <c r="W78" s="175"/>
      <c r="X78" s="175"/>
      <c r="Y78" s="175"/>
      <c r="Z78"/>
      <c r="AA78" s="175"/>
    </row>
    <row r="79" spans="1:27" x14ac:dyDescent="0.25">
      <c r="A79" s="1612"/>
      <c r="B79" s="1613"/>
      <c r="C79" s="1613"/>
      <c r="D79" s="182"/>
      <c r="E79" s="182"/>
      <c r="F79" s="182"/>
      <c r="G79" s="1217"/>
      <c r="H79" s="1217"/>
      <c r="I79" s="182"/>
      <c r="J79" s="182"/>
      <c r="K79" s="182"/>
      <c r="L79" s="182"/>
      <c r="M79" s="1217"/>
      <c r="N79" s="1217"/>
      <c r="O79" s="1217"/>
      <c r="P79" s="182"/>
      <c r="Q79" s="182"/>
      <c r="R79" s="182"/>
      <c r="S79" s="182"/>
      <c r="T79" s="182"/>
      <c r="V79" s="175"/>
      <c r="W79" s="334"/>
      <c r="X79" s="334"/>
      <c r="Y79" s="175"/>
      <c r="Z79"/>
      <c r="AA79" s="1218"/>
    </row>
    <row r="80" spans="1:27" x14ac:dyDescent="0.25">
      <c r="B80" s="1613"/>
      <c r="C80" s="1613"/>
      <c r="D80" s="182"/>
      <c r="E80" s="182"/>
      <c r="F80" s="182"/>
      <c r="G80" s="1217"/>
      <c r="H80" s="1217"/>
      <c r="I80" s="182"/>
      <c r="J80" s="182"/>
      <c r="K80" s="182"/>
      <c r="L80" s="182"/>
      <c r="M80" s="1217"/>
      <c r="N80" s="1217"/>
      <c r="O80" s="1217"/>
      <c r="P80" s="182"/>
      <c r="Q80" s="182"/>
      <c r="R80" s="182"/>
      <c r="S80" s="182"/>
      <c r="X80" s="334"/>
    </row>
  </sheetData>
  <dataConsolidate/>
  <mergeCells count="45">
    <mergeCell ref="B76:H76"/>
    <mergeCell ref="B71:H71"/>
    <mergeCell ref="B5:S5"/>
    <mergeCell ref="B6:B7"/>
    <mergeCell ref="D6:D7"/>
    <mergeCell ref="G6:H6"/>
    <mergeCell ref="C6:C7"/>
    <mergeCell ref="B63:H63"/>
    <mergeCell ref="B64:H64"/>
    <mergeCell ref="B75:H75"/>
    <mergeCell ref="E6:F6"/>
    <mergeCell ref="B65:H65"/>
    <mergeCell ref="B66:H66"/>
    <mergeCell ref="B67:H67"/>
    <mergeCell ref="B70:H70"/>
    <mergeCell ref="B68:H68"/>
    <mergeCell ref="U6:U7"/>
    <mergeCell ref="L6:L7"/>
    <mergeCell ref="M6:N6"/>
    <mergeCell ref="S6:S7"/>
    <mergeCell ref="P6:P7"/>
    <mergeCell ref="Q6:Q7"/>
    <mergeCell ref="R6:R7"/>
    <mergeCell ref="O6:O7"/>
    <mergeCell ref="B69:H69"/>
    <mergeCell ref="A6:A7"/>
    <mergeCell ref="I6:I7"/>
    <mergeCell ref="J6:J7"/>
    <mergeCell ref="K6:K7"/>
    <mergeCell ref="AL6:AL7"/>
    <mergeCell ref="AM6:AM7"/>
    <mergeCell ref="V5:AM5"/>
    <mergeCell ref="V6:V7"/>
    <mergeCell ref="W6:W7"/>
    <mergeCell ref="X6:X7"/>
    <mergeCell ref="Y6:Z6"/>
    <mergeCell ref="AA6:AB6"/>
    <mergeCell ref="AC6:AC7"/>
    <mergeCell ref="AD6:AD7"/>
    <mergeCell ref="AE6:AE7"/>
    <mergeCell ref="AF6:AF7"/>
    <mergeCell ref="AG6:AH6"/>
    <mergeCell ref="AI6:AI7"/>
    <mergeCell ref="AJ6:AJ7"/>
    <mergeCell ref="AK6:AK7"/>
  </mergeCells>
  <conditionalFormatting sqref="A9:T58">
    <cfRule type="expression" dxfId="29" priority="763">
      <formula>IF(#REF!="No",1,0)</formula>
    </cfRule>
  </conditionalFormatting>
  <conditionalFormatting sqref="B8:T58">
    <cfRule type="cellIs" dxfId="28" priority="7" operator="equal">
      <formula>0</formula>
    </cfRule>
  </conditionalFormatting>
  <conditionalFormatting sqref="I63:I71">
    <cfRule type="cellIs" dxfId="27" priority="10" operator="equal">
      <formula>"ERROR"</formula>
    </cfRule>
  </conditionalFormatting>
  <conditionalFormatting sqref="I75:I76">
    <cfRule type="cellIs" dxfId="26" priority="3" operator="equal">
      <formula>"Explained"</formula>
    </cfRule>
    <cfRule type="cellIs" dxfId="25" priority="4" operator="equal">
      <formula>"WARNING"</formula>
    </cfRule>
  </conditionalFormatting>
  <conditionalFormatting sqref="U9:AM58">
    <cfRule type="expression" dxfId="24" priority="1">
      <formula>IF($U9="No",1,0)</formula>
    </cfRule>
  </conditionalFormatting>
  <conditionalFormatting sqref="V8:AM58">
    <cfRule type="cellIs" dxfId="23" priority="2" operator="equal">
      <formula>0</formula>
    </cfRule>
  </conditionalFormatting>
  <dataValidations count="7">
    <dataValidation type="textLength" operator="lessThanOrEqual" allowBlank="1" showInputMessage="1" showErrorMessage="1" errorTitle="Character limit" error="Maximum of 500 characters allowed" promptTitle="Character limit" prompt="Maximum of 500 characters allowed" sqref="S9:S58 AM9:AM58" xr:uid="{576AACE5-9691-46D8-9F2F-57C895AA165F}">
      <formula1>500</formula1>
    </dataValidation>
    <dataValidation type="list" allowBlank="1" sqref="E9:E58 Y9:Y58" xr:uid="{C95CCC15-BDE8-4EFB-BB5C-0836866BD40A}">
      <formula1>"Secured,Unsecured"</formula1>
    </dataValidation>
    <dataValidation type="custom" allowBlank="1" showInputMessage="1" showErrorMessage="1" error="Input is not a number. Please enter a valid number." sqref="I9:K58 F9:F58 P9:P58 R9:R58" xr:uid="{66F3DDE4-0701-4013-9B5F-6F8868B1F19E}">
      <formula1>ISNUMBER(F9)</formula1>
    </dataValidation>
    <dataValidation type="list" allowBlank="1" showInputMessage="1" showErrorMessage="1" sqref="B9:B58 D9:D58 Q9:Q58 G9:H58 M9:O58 V9:V58 X9:X58 AK9:AK58 AA9:AB58 AG9:AI58" xr:uid="{0E68C7EF-FDDE-4009-A528-7EE1E250A7BD}">
      <formula1>#REF!</formula1>
    </dataValidation>
    <dataValidation type="custom" allowBlank="1" showInputMessage="1" showErrorMessage="1" error="Input is not a number. Please enter a valid number." sqref="AC9:AE58" xr:uid="{BD503190-4BA7-42C1-BF99-4790B333896C}">
      <formula1>ISNUMBER(AC9:AE58)</formula1>
    </dataValidation>
    <dataValidation type="custom" allowBlank="1" showInputMessage="1" showErrorMessage="1" error="Input is not a number. Please enter a valid number." sqref="Z12:Z58" xr:uid="{8AE4B9FD-5C06-4066-97FF-AD42C23AE21D}">
      <formula1>ISNUMBER(Z12:Z60)</formula1>
    </dataValidation>
    <dataValidation type="custom" allowBlank="1" showInputMessage="1" showErrorMessage="1" error="Input is not a number. Please enter a valid number." sqref="Z9:Z11 AJ9:AJ58 AL9:AL58" xr:uid="{3F20E2C4-BF16-40A1-BA9A-6334215B5653}">
      <formula1>ISNUMBER(Z9:Z58)</formula1>
    </dataValidation>
  </dataValidations>
  <pageMargins left="0.70866141732283472" right="0.70866141732283472" top="0.74803149606299213" bottom="0.74803149606299213" header="0.31496062992125984" footer="0.31496062992125984"/>
  <pageSetup paperSize="9" scale="37" fitToHeight="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pageSetUpPr fitToPage="1"/>
  </sheetPr>
  <dimension ref="A1:R25"/>
  <sheetViews>
    <sheetView showGridLines="0" zoomScaleNormal="100" workbookViewId="0">
      <selection sqref="A1:B1"/>
    </sheetView>
  </sheetViews>
  <sheetFormatPr defaultRowHeight="15" x14ac:dyDescent="0.25"/>
  <cols>
    <col min="1" max="1" width="4.85546875" customWidth="1"/>
    <col min="2" max="2" width="47.42578125" customWidth="1"/>
    <col min="3" max="6" width="11.85546875" customWidth="1"/>
    <col min="8" max="8" width="4.85546875" customWidth="1"/>
    <col min="9" max="9" width="43.85546875" customWidth="1"/>
    <col min="10" max="16" width="11.85546875" customWidth="1"/>
  </cols>
  <sheetData>
    <row r="1" spans="1:16" ht="15.75" customHeight="1" x14ac:dyDescent="0.25">
      <c r="A1" s="1662" t="s">
        <v>829</v>
      </c>
      <c r="B1" s="1662"/>
      <c r="H1" s="1662" t="s">
        <v>830</v>
      </c>
      <c r="I1" s="1662"/>
    </row>
    <row r="2" spans="1:16" x14ac:dyDescent="0.25">
      <c r="A2" s="1211"/>
      <c r="B2" s="1211"/>
      <c r="H2" s="1211"/>
      <c r="I2" s="1211"/>
    </row>
    <row r="3" spans="1:16" x14ac:dyDescent="0.25">
      <c r="A3" s="699"/>
      <c r="B3" s="699"/>
      <c r="C3" s="699"/>
      <c r="D3" s="699"/>
      <c r="E3" s="699"/>
      <c r="F3" s="699"/>
      <c r="H3" s="699"/>
      <c r="I3" s="699"/>
      <c r="J3" s="699"/>
      <c r="K3" s="699"/>
      <c r="L3" s="699"/>
      <c r="M3" s="699"/>
      <c r="N3" s="699"/>
      <c r="O3" s="699"/>
      <c r="P3" s="699"/>
    </row>
    <row r="4" spans="1:16" ht="21.75" customHeight="1" x14ac:dyDescent="0.25">
      <c r="A4" s="1828" t="s">
        <v>775</v>
      </c>
      <c r="B4" s="1829"/>
      <c r="C4" s="1830" t="s">
        <v>3</v>
      </c>
      <c r="D4" s="1831"/>
      <c r="E4" s="1834" t="s">
        <v>4</v>
      </c>
      <c r="F4" s="1835"/>
      <c r="G4" s="670"/>
      <c r="H4" s="1828" t="s">
        <v>775</v>
      </c>
      <c r="I4" s="1829"/>
      <c r="J4" s="1830" t="s">
        <v>3</v>
      </c>
      <c r="K4" s="1831"/>
      <c r="L4" s="1832" t="s">
        <v>4</v>
      </c>
      <c r="M4" s="1832"/>
      <c r="N4" s="1832"/>
      <c r="O4" s="1832"/>
      <c r="P4" s="1833"/>
    </row>
    <row r="5" spans="1:16" ht="47.25" customHeight="1" x14ac:dyDescent="0.25">
      <c r="A5" s="1828"/>
      <c r="B5" s="1829"/>
      <c r="C5" s="696"/>
      <c r="D5" s="384" t="s">
        <v>12</v>
      </c>
      <c r="E5" s="383" t="s">
        <v>5</v>
      </c>
      <c r="F5" s="385"/>
      <c r="G5" s="670"/>
      <c r="H5" s="1828"/>
      <c r="I5" s="1829"/>
      <c r="J5" s="696"/>
      <c r="K5" s="384" t="s">
        <v>12</v>
      </c>
      <c r="L5" s="383" t="s">
        <v>5</v>
      </c>
      <c r="M5" s="385"/>
      <c r="N5" s="1639"/>
      <c r="O5" s="1639"/>
      <c r="P5" s="1640"/>
    </row>
    <row r="6" spans="1:16" ht="15.75" x14ac:dyDescent="0.25">
      <c r="A6" s="694"/>
      <c r="B6" s="695"/>
      <c r="C6" s="383" t="s">
        <v>0</v>
      </c>
      <c r="D6" s="384" t="s">
        <v>1</v>
      </c>
      <c r="E6" s="383" t="s">
        <v>6</v>
      </c>
      <c r="F6" s="385" t="s">
        <v>7</v>
      </c>
      <c r="G6" s="670"/>
      <c r="H6" s="694"/>
      <c r="I6" s="695"/>
      <c r="J6" s="383" t="s">
        <v>0</v>
      </c>
      <c r="K6" s="384" t="s">
        <v>1</v>
      </c>
      <c r="L6" s="383" t="s">
        <v>6</v>
      </c>
      <c r="M6" s="385" t="s">
        <v>7</v>
      </c>
      <c r="N6" s="1639" t="s">
        <v>13</v>
      </c>
      <c r="O6" s="1639" t="s">
        <v>14</v>
      </c>
      <c r="P6" s="1640" t="s">
        <v>15</v>
      </c>
    </row>
    <row r="7" spans="1:16" x14ac:dyDescent="0.25">
      <c r="A7" s="697"/>
      <c r="B7" s="698" t="s">
        <v>8</v>
      </c>
      <c r="C7" s="155"/>
      <c r="D7" s="156"/>
      <c r="E7" s="155"/>
      <c r="F7" s="157"/>
      <c r="G7" s="670"/>
      <c r="H7" s="697"/>
      <c r="I7" s="698" t="s">
        <v>8</v>
      </c>
      <c r="J7" s="155"/>
      <c r="K7" s="156"/>
      <c r="L7" s="155"/>
      <c r="M7" s="157"/>
      <c r="N7" s="1641"/>
      <c r="O7" s="1641"/>
      <c r="P7" s="1642"/>
    </row>
    <row r="8" spans="1:16" x14ac:dyDescent="0.25">
      <c r="A8" s="701">
        <v>1</v>
      </c>
      <c r="B8" s="700" t="s">
        <v>776</v>
      </c>
      <c r="C8" s="752" t="s">
        <v>19</v>
      </c>
      <c r="D8" s="752" t="s">
        <v>19</v>
      </c>
      <c r="E8" s="752" t="s">
        <v>19</v>
      </c>
      <c r="F8" s="752" t="s">
        <v>19</v>
      </c>
      <c r="G8" s="670"/>
      <c r="H8" s="701">
        <v>1</v>
      </c>
      <c r="I8" s="700" t="s">
        <v>776</v>
      </c>
      <c r="J8" s="752" t="s">
        <v>19</v>
      </c>
      <c r="K8" s="752" t="s">
        <v>19</v>
      </c>
      <c r="L8" s="752" t="s">
        <v>19</v>
      </c>
      <c r="M8" s="752" t="s">
        <v>19</v>
      </c>
      <c r="N8" s="1643" t="s">
        <v>19</v>
      </c>
      <c r="O8" s="1643" t="s">
        <v>19</v>
      </c>
      <c r="P8" s="1643" t="s">
        <v>19</v>
      </c>
    </row>
    <row r="9" spans="1:16" x14ac:dyDescent="0.25">
      <c r="A9" s="702" t="s">
        <v>20</v>
      </c>
      <c r="B9" s="703" t="s">
        <v>777</v>
      </c>
      <c r="C9" s="730">
        <v>0</v>
      </c>
      <c r="D9" s="731">
        <v>0</v>
      </c>
      <c r="E9" s="730">
        <v>0</v>
      </c>
      <c r="F9" s="732">
        <v>0</v>
      </c>
      <c r="G9" s="670"/>
      <c r="H9" s="702" t="s">
        <v>20</v>
      </c>
      <c r="I9" s="703" t="s">
        <v>777</v>
      </c>
      <c r="J9" s="730">
        <v>0</v>
      </c>
      <c r="K9" s="731">
        <v>0</v>
      </c>
      <c r="L9" s="730">
        <v>0</v>
      </c>
      <c r="M9" s="732">
        <v>0</v>
      </c>
      <c r="N9" s="1631">
        <v>0</v>
      </c>
      <c r="O9" s="1631">
        <v>0</v>
      </c>
      <c r="P9" s="1632">
        <v>0</v>
      </c>
    </row>
    <row r="10" spans="1:16" x14ac:dyDescent="0.25">
      <c r="A10" s="704" t="s">
        <v>22</v>
      </c>
      <c r="B10" s="705" t="s">
        <v>778</v>
      </c>
      <c r="C10" s="733">
        <v>0</v>
      </c>
      <c r="D10" s="734">
        <v>0</v>
      </c>
      <c r="E10" s="733">
        <v>0</v>
      </c>
      <c r="F10" s="735">
        <v>0</v>
      </c>
      <c r="G10" s="670"/>
      <c r="H10" s="704" t="s">
        <v>22</v>
      </c>
      <c r="I10" s="705" t="s">
        <v>778</v>
      </c>
      <c r="J10" s="733">
        <v>0</v>
      </c>
      <c r="K10" s="734">
        <v>0</v>
      </c>
      <c r="L10" s="733">
        <v>0</v>
      </c>
      <c r="M10" s="735">
        <v>0</v>
      </c>
      <c r="N10" s="1633">
        <v>0</v>
      </c>
      <c r="O10" s="1633">
        <v>0</v>
      </c>
      <c r="P10" s="1634">
        <v>0</v>
      </c>
    </row>
    <row r="11" spans="1:16" x14ac:dyDescent="0.25">
      <c r="A11" s="704" t="s">
        <v>24</v>
      </c>
      <c r="B11" s="891" t="s">
        <v>779</v>
      </c>
      <c r="C11" s="757">
        <v>0</v>
      </c>
      <c r="D11" s="742">
        <v>0</v>
      </c>
      <c r="E11" s="733">
        <v>0</v>
      </c>
      <c r="F11" s="735">
        <v>0</v>
      </c>
      <c r="G11" s="670"/>
      <c r="H11" s="704" t="s">
        <v>24</v>
      </c>
      <c r="I11" s="891" t="s">
        <v>779</v>
      </c>
      <c r="J11" s="757">
        <v>0</v>
      </c>
      <c r="K11" s="742">
        <v>0</v>
      </c>
      <c r="L11" s="733">
        <v>0</v>
      </c>
      <c r="M11" s="735">
        <v>0</v>
      </c>
      <c r="N11" s="1633">
        <v>0</v>
      </c>
      <c r="O11" s="1633">
        <v>0</v>
      </c>
      <c r="P11" s="1634">
        <v>0</v>
      </c>
    </row>
    <row r="12" spans="1:16" x14ac:dyDescent="0.25">
      <c r="A12" s="892" t="s">
        <v>26</v>
      </c>
      <c r="B12" s="893" t="s">
        <v>780</v>
      </c>
      <c r="C12" s="736">
        <v>0</v>
      </c>
      <c r="D12" s="737">
        <v>0</v>
      </c>
      <c r="E12" s="736">
        <v>0</v>
      </c>
      <c r="F12" s="738">
        <v>0</v>
      </c>
      <c r="G12" s="670"/>
      <c r="H12" s="892" t="s">
        <v>26</v>
      </c>
      <c r="I12" s="893" t="s">
        <v>780</v>
      </c>
      <c r="J12" s="736">
        <v>0</v>
      </c>
      <c r="K12" s="737">
        <v>0</v>
      </c>
      <c r="L12" s="736">
        <v>0</v>
      </c>
      <c r="M12" s="738">
        <v>0</v>
      </c>
      <c r="N12" s="1635">
        <v>0</v>
      </c>
      <c r="O12" s="1635">
        <v>0</v>
      </c>
      <c r="P12" s="1636">
        <v>0</v>
      </c>
    </row>
    <row r="13" spans="1:16" x14ac:dyDescent="0.25">
      <c r="A13" s="706" t="s">
        <v>28</v>
      </c>
      <c r="B13" s="707" t="s">
        <v>781</v>
      </c>
      <c r="C13" s="739">
        <f>SUM(C9:C12)</f>
        <v>0</v>
      </c>
      <c r="D13" s="740">
        <f t="shared" ref="D13:F13" si="0">SUM(D9:D12)</f>
        <v>0</v>
      </c>
      <c r="E13" s="739">
        <f t="shared" si="0"/>
        <v>0</v>
      </c>
      <c r="F13" s="741">
        <f t="shared" si="0"/>
        <v>0</v>
      </c>
      <c r="G13" s="670"/>
      <c r="H13" s="706" t="s">
        <v>28</v>
      </c>
      <c r="I13" s="707" t="s">
        <v>781</v>
      </c>
      <c r="J13" s="739">
        <f>SUM(J9:J12)</f>
        <v>0</v>
      </c>
      <c r="K13" s="740">
        <f t="shared" ref="K13:P13" si="1">SUM(K9:K12)</f>
        <v>0</v>
      </c>
      <c r="L13" s="739">
        <f t="shared" si="1"/>
        <v>0</v>
      </c>
      <c r="M13" s="741">
        <f t="shared" si="1"/>
        <v>0</v>
      </c>
      <c r="N13" s="1637">
        <f t="shared" si="1"/>
        <v>0</v>
      </c>
      <c r="O13" s="1637">
        <f t="shared" si="1"/>
        <v>0</v>
      </c>
      <c r="P13" s="1638">
        <f t="shared" si="1"/>
        <v>0</v>
      </c>
    </row>
    <row r="15" spans="1:16" x14ac:dyDescent="0.25">
      <c r="A15" s="1203"/>
      <c r="B15" s="1207"/>
      <c r="C15" s="1208"/>
      <c r="D15" s="1208"/>
      <c r="E15" s="1208"/>
      <c r="F15" s="1208"/>
    </row>
    <row r="16" spans="1:16" x14ac:dyDescent="0.25">
      <c r="A16" s="1203"/>
      <c r="B16" s="1207"/>
      <c r="C16" s="1208"/>
      <c r="D16" s="1208"/>
      <c r="E16" s="1208"/>
      <c r="F16" s="1208"/>
    </row>
    <row r="17" spans="1:18" s="46" customFormat="1" ht="13.5" x14ac:dyDescent="0.2">
      <c r="A17" s="307"/>
      <c r="B17" s="1204"/>
      <c r="C17" s="1205"/>
      <c r="D17" s="1205"/>
      <c r="E17" s="1205"/>
      <c r="F17" s="1205"/>
    </row>
    <row r="18" spans="1:18" s="46" customFormat="1" ht="13.5" x14ac:dyDescent="0.2">
      <c r="A18" s="307"/>
      <c r="B18" s="1204"/>
      <c r="C18" s="1205"/>
      <c r="D18" s="1205"/>
      <c r="E18" s="1205"/>
      <c r="F18" s="1205"/>
    </row>
    <row r="19" spans="1:18" x14ac:dyDescent="0.25">
      <c r="A19" s="1206"/>
      <c r="L19" s="857"/>
    </row>
    <row r="20" spans="1:18" x14ac:dyDescent="0.25">
      <c r="A20" s="1206"/>
    </row>
    <row r="21" spans="1:18" x14ac:dyDescent="0.25">
      <c r="C21" s="174"/>
      <c r="D21" s="174"/>
      <c r="E21" s="174"/>
      <c r="F21" s="174"/>
      <c r="G21" s="1209"/>
      <c r="Q21" s="174"/>
      <c r="R21" s="857"/>
    </row>
    <row r="23" spans="1:18" x14ac:dyDescent="0.25">
      <c r="C23" s="174"/>
      <c r="D23" s="1209"/>
      <c r="H23" s="857"/>
      <c r="Q23" s="174"/>
      <c r="R23" s="857"/>
    </row>
    <row r="24" spans="1:18" x14ac:dyDescent="0.25">
      <c r="C24" s="857"/>
      <c r="H24" s="857"/>
    </row>
    <row r="25" spans="1:18" x14ac:dyDescent="0.25">
      <c r="C25" s="857"/>
      <c r="H25" s="857"/>
    </row>
  </sheetData>
  <mergeCells count="8">
    <mergeCell ref="H1:I1"/>
    <mergeCell ref="H4:I5"/>
    <mergeCell ref="J4:K4"/>
    <mergeCell ref="L4:P4"/>
    <mergeCell ref="A1:B1"/>
    <mergeCell ref="A4:B5"/>
    <mergeCell ref="C4:D4"/>
    <mergeCell ref="E4:F4"/>
  </mergeCells>
  <conditionalFormatting sqref="C7">
    <cfRule type="expression" dxfId="22" priority="16">
      <formula>IF(AND(ISBLANK(A70)=FALSE,YEAR0-DATE(YEAR(YEAR1)-1, MONTH(YEAR1), DAY(YEAR1))&lt;&gt;0),1,0)</formula>
    </cfRule>
  </conditionalFormatting>
  <conditionalFormatting sqref="C9:C13">
    <cfRule type="expression" dxfId="21" priority="35">
      <formula>IF(YEAR1_TOGGLE=0,1,0)</formula>
    </cfRule>
  </conditionalFormatting>
  <conditionalFormatting sqref="C7:D7">
    <cfRule type="expression" dxfId="20" priority="22">
      <formula>IF(YEAR1-DATE(YEAR(YEAR2)-1, MONTH(YEAR2), DAY(YEAR2))&lt;&gt;0,1,0)</formula>
    </cfRule>
  </conditionalFormatting>
  <conditionalFormatting sqref="C9:F13">
    <cfRule type="cellIs" dxfId="19" priority="41" operator="equal">
      <formula>0</formula>
    </cfRule>
  </conditionalFormatting>
  <conditionalFormatting sqref="C17:F18">
    <cfRule type="cellIs" dxfId="18" priority="39" operator="equal">
      <formula>"ERROR"</formula>
    </cfRule>
  </conditionalFormatting>
  <conditionalFormatting sqref="D9:D13">
    <cfRule type="expression" dxfId="17" priority="34">
      <formula>IF(YEAR2_TOGGLE=0,1,0)</formula>
    </cfRule>
  </conditionalFormatting>
  <conditionalFormatting sqref="D7:E7">
    <cfRule type="expression" dxfId="16" priority="21">
      <formula>IF(YEAR2-DATE(YEAR(YEAR3)-1, MONTH(YEAR3), DAY(YEAR3))&lt;&gt;0,1,0)</formula>
    </cfRule>
  </conditionalFormatting>
  <conditionalFormatting sqref="E9:E13">
    <cfRule type="expression" dxfId="15" priority="33">
      <formula>IF(YEAR3_TOGGLE=0,1,0)</formula>
    </cfRule>
  </conditionalFormatting>
  <conditionalFormatting sqref="E7:F7">
    <cfRule type="expression" dxfId="14" priority="20">
      <formula>IF(YEAR3-DATE(YEAR(YEAR4)-1, MONTH(YEAR4), DAY(YEAR4))&lt;&gt;0,1,0)</formula>
    </cfRule>
  </conditionalFormatting>
  <conditionalFormatting sqref="F7">
    <cfRule type="expression" dxfId="13" priority="19">
      <formula>IF(YEAR4-DATE(YEAR(YEAR5)-1, MONTH(YEAR5), DAY(YEAR5))&lt;&gt;0,1,0)</formula>
    </cfRule>
  </conditionalFormatting>
  <conditionalFormatting sqref="F9:F13">
    <cfRule type="expression" dxfId="12" priority="32">
      <formula>IF(YEAR4_TOGGLE=0,1,0)</formula>
    </cfRule>
  </conditionalFormatting>
  <conditionalFormatting sqref="J7">
    <cfRule type="expression" dxfId="11" priority="1">
      <formula>IF(AND(ISBLANK(H70)=FALSE,YEAR0-DATE(YEAR(YEAR1)-1, MONTH(YEAR1), DAY(YEAR1))&lt;&gt;0),1,0)</formula>
    </cfRule>
  </conditionalFormatting>
  <conditionalFormatting sqref="J9:J13">
    <cfRule type="expression" dxfId="10" priority="14">
      <formula>IF(YEAR1_TOGGLE=0,1,0)</formula>
    </cfRule>
  </conditionalFormatting>
  <conditionalFormatting sqref="J7:K7">
    <cfRule type="expression" dxfId="9" priority="7">
      <formula>IF(YEAR1-DATE(YEAR(YEAR2)-1, MONTH(YEAR2), DAY(YEAR2))&lt;&gt;0,1,0)</formula>
    </cfRule>
  </conditionalFormatting>
  <conditionalFormatting sqref="J9:M13">
    <cfRule type="cellIs" dxfId="8" priority="15" operator="equal">
      <formula>0</formula>
    </cfRule>
  </conditionalFormatting>
  <conditionalFormatting sqref="K9:K13">
    <cfRule type="expression" dxfId="7" priority="13">
      <formula>IF(YEAR2_TOGGLE=0,1,0)</formula>
    </cfRule>
  </conditionalFormatting>
  <conditionalFormatting sqref="K7:L7">
    <cfRule type="expression" dxfId="6" priority="6">
      <formula>IF(YEAR2-DATE(YEAR(YEAR3)-1, MONTH(YEAR3), DAY(YEAR3))&lt;&gt;0,1,0)</formula>
    </cfRule>
  </conditionalFormatting>
  <conditionalFormatting sqref="L9:L13">
    <cfRule type="expression" dxfId="5" priority="12">
      <formula>IF(YEAR3_TOGGLE=0,1,0)</formula>
    </cfRule>
  </conditionalFormatting>
  <conditionalFormatting sqref="L7:M7">
    <cfRule type="expression" dxfId="4" priority="5">
      <formula>IF(YEAR3-DATE(YEAR(YEAR4)-1, MONTH(YEAR4), DAY(YEAR4))&lt;&gt;0,1,0)</formula>
    </cfRule>
  </conditionalFormatting>
  <conditionalFormatting sqref="M9:M13">
    <cfRule type="expression" dxfId="3" priority="11">
      <formula>IF(YEAR4_TOGGLE=0,1,0)</formula>
    </cfRule>
  </conditionalFormatting>
  <conditionalFormatting sqref="M7:N7">
    <cfRule type="expression" dxfId="2" priority="4">
      <formula>IF(YEAR4-DATE(YEAR(YEAR5)-1, MONTH(YEAR5), DAY(YEAR5))&lt;&gt;0,1,0)</formula>
    </cfRule>
  </conditionalFormatting>
  <conditionalFormatting sqref="N7:O7">
    <cfRule type="expression" dxfId="1" priority="3">
      <formula>IF(YEAR5-DATE(YEAR(YEAR6)-1, MONTH(YEAR6), DAY(YEAR6))&lt;&gt;0,1,0)</formula>
    </cfRule>
  </conditionalFormatting>
  <conditionalFormatting sqref="O7:P7">
    <cfRule type="expression" dxfId="0" priority="2">
      <formula>IF(YEAR6-DATE(YEAR(YEAR7)-1, MONTH(YEAR7), DAY(YEAR7))&lt;&gt;0,1,0)</formula>
    </cfRule>
  </conditionalFormatting>
  <pageMargins left="0.7" right="0.7" top="0.75" bottom="0.75"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667F8-F1CE-420B-BE1D-2F2D666F9424}">
  <sheetPr codeName="Sheet108">
    <pageSetUpPr fitToPage="1"/>
  </sheetPr>
  <dimension ref="A1:T175"/>
  <sheetViews>
    <sheetView showGridLines="0" zoomScale="85" zoomScaleNormal="85" workbookViewId="0">
      <pane xSplit="2" ySplit="7" topLeftCell="C8" activePane="bottomRight" state="frozen"/>
      <selection activeCell="I6" sqref="I6"/>
      <selection pane="topRight" activeCell="I6" sqref="I6"/>
      <selection pane="bottomLeft" activeCell="I6" sqref="I6"/>
      <selection pane="bottomRight" sqref="A1:B1"/>
    </sheetView>
  </sheetViews>
  <sheetFormatPr defaultColWidth="9" defaultRowHeight="12.75" x14ac:dyDescent="0.2"/>
  <cols>
    <col min="1" max="1" width="5.85546875" style="2" customWidth="1"/>
    <col min="2" max="2" width="90" style="1" customWidth="1"/>
    <col min="3" max="3" width="9" style="1" customWidth="1"/>
    <col min="4" max="7" width="11.28515625" style="1" customWidth="1"/>
    <col min="8" max="9" width="11.28515625" style="1055" customWidth="1"/>
    <col min="10" max="16384" width="9" style="1"/>
  </cols>
  <sheetData>
    <row r="1" spans="1:9" ht="15.75" x14ac:dyDescent="0.25">
      <c r="A1" s="1662" t="s">
        <v>829</v>
      </c>
      <c r="B1" s="1662"/>
      <c r="G1" s="1669" t="s">
        <v>857</v>
      </c>
      <c r="H1" s="1669"/>
    </row>
    <row r="2" spans="1:9" ht="15" customHeight="1" x14ac:dyDescent="0.2">
      <c r="A2" s="1211"/>
      <c r="B2" s="1211"/>
    </row>
    <row r="3" spans="1:9" ht="15" customHeight="1" x14ac:dyDescent="0.2">
      <c r="A3" s="1231"/>
      <c r="B3" s="1231"/>
      <c r="C3" s="1231"/>
      <c r="D3" s="1231"/>
      <c r="E3" s="1231"/>
      <c r="F3" s="1231"/>
      <c r="G3" s="1231"/>
      <c r="H3" s="1056"/>
      <c r="I3" s="1056"/>
    </row>
    <row r="4" spans="1:9" ht="15" customHeight="1" x14ac:dyDescent="0.2">
      <c r="A4" s="1663" t="s">
        <v>794</v>
      </c>
      <c r="B4" s="1663"/>
      <c r="C4" s="1057"/>
      <c r="D4" s="1664" t="s">
        <v>4</v>
      </c>
      <c r="E4" s="1664"/>
      <c r="F4" s="1664"/>
      <c r="G4" s="1664"/>
      <c r="H4" s="1058"/>
      <c r="I4" s="1058"/>
    </row>
    <row r="5" spans="1:9" ht="41.45" customHeight="1" x14ac:dyDescent="0.2">
      <c r="A5" s="1663"/>
      <c r="B5" s="1663"/>
      <c r="C5" s="1059"/>
      <c r="D5" s="153"/>
      <c r="E5" s="153"/>
      <c r="F5" s="153"/>
      <c r="G5" s="154"/>
      <c r="H5" s="1060"/>
      <c r="I5" s="1060"/>
    </row>
    <row r="6" spans="1:9" ht="15" customHeight="1" x14ac:dyDescent="0.2">
      <c r="A6" s="19"/>
      <c r="B6" s="381"/>
      <c r="C6" s="381"/>
      <c r="D6" s="377" t="s">
        <v>7</v>
      </c>
      <c r="E6" s="377" t="s">
        <v>13</v>
      </c>
      <c r="F6" s="377" t="s">
        <v>14</v>
      </c>
      <c r="G6" s="382" t="s">
        <v>15</v>
      </c>
      <c r="H6" s="1060"/>
      <c r="I6" s="1060"/>
    </row>
    <row r="7" spans="1:9" ht="15" customHeight="1" x14ac:dyDescent="0.2">
      <c r="A7" s="20"/>
      <c r="B7" s="1665" t="s">
        <v>8</v>
      </c>
      <c r="C7" s="1665"/>
      <c r="D7" s="157"/>
      <c r="E7" s="157"/>
      <c r="F7" s="157"/>
      <c r="G7" s="158"/>
      <c r="H7" s="1060"/>
      <c r="I7" s="1060"/>
    </row>
    <row r="8" spans="1:9" ht="15" customHeight="1" x14ac:dyDescent="0.2">
      <c r="A8" s="97">
        <v>1</v>
      </c>
      <c r="B8" s="185" t="s">
        <v>795</v>
      </c>
      <c r="C8" s="462" t="s">
        <v>796</v>
      </c>
      <c r="D8" s="480"/>
      <c r="E8" s="480"/>
      <c r="F8" s="480"/>
      <c r="G8" s="481"/>
      <c r="H8" s="1061"/>
      <c r="I8" s="1061"/>
    </row>
    <row r="9" spans="1:9" ht="15" customHeight="1" x14ac:dyDescent="0.2">
      <c r="A9" s="141" t="s">
        <v>20</v>
      </c>
      <c r="B9" s="520" t="s">
        <v>822</v>
      </c>
      <c r="C9" s="1062" t="s">
        <v>797</v>
      </c>
      <c r="D9" s="483">
        <v>0</v>
      </c>
      <c r="E9" s="483">
        <v>0</v>
      </c>
      <c r="F9" s="483">
        <v>0</v>
      </c>
      <c r="G9" s="484">
        <v>0</v>
      </c>
      <c r="H9" s="1063"/>
      <c r="I9" s="1063"/>
    </row>
    <row r="10" spans="1:9" ht="15" customHeight="1" x14ac:dyDescent="0.2">
      <c r="A10" s="142" t="s">
        <v>22</v>
      </c>
      <c r="B10" s="521" t="s">
        <v>823</v>
      </c>
      <c r="C10" s="1064" t="s">
        <v>798</v>
      </c>
      <c r="D10" s="1065">
        <v>0</v>
      </c>
      <c r="E10" s="1065">
        <v>0</v>
      </c>
      <c r="F10" s="1065">
        <v>0</v>
      </c>
      <c r="G10" s="1066">
        <v>0</v>
      </c>
      <c r="H10" s="1063"/>
      <c r="I10" s="1063"/>
    </row>
    <row r="11" spans="1:9" ht="15" customHeight="1" x14ac:dyDescent="0.2">
      <c r="A11" s="142" t="s">
        <v>24</v>
      </c>
      <c r="B11" s="521" t="s">
        <v>868</v>
      </c>
      <c r="C11" s="1064" t="s">
        <v>798</v>
      </c>
      <c r="D11" s="1067">
        <v>0</v>
      </c>
      <c r="E11" s="1067">
        <v>0</v>
      </c>
      <c r="F11" s="1067">
        <v>0</v>
      </c>
      <c r="G11" s="1068">
        <v>0</v>
      </c>
      <c r="H11" s="1063"/>
      <c r="I11" s="1063"/>
    </row>
    <row r="12" spans="1:9" ht="15" customHeight="1" x14ac:dyDescent="0.2">
      <c r="A12" s="142" t="s">
        <v>26</v>
      </c>
      <c r="B12" s="521" t="s">
        <v>869</v>
      </c>
      <c r="C12" s="1064" t="s">
        <v>798</v>
      </c>
      <c r="D12" s="1067">
        <v>0</v>
      </c>
      <c r="E12" s="1067">
        <v>0</v>
      </c>
      <c r="F12" s="1067">
        <v>0</v>
      </c>
      <c r="G12" s="1068">
        <v>0</v>
      </c>
      <c r="H12" s="1063"/>
      <c r="I12" s="1063"/>
    </row>
    <row r="13" spans="1:9" ht="15" customHeight="1" x14ac:dyDescent="0.2">
      <c r="A13" s="142" t="s">
        <v>28</v>
      </c>
      <c r="B13" s="521" t="s">
        <v>874</v>
      </c>
      <c r="C13" s="1064" t="s">
        <v>798</v>
      </c>
      <c r="D13" s="1067">
        <v>0</v>
      </c>
      <c r="E13" s="1067">
        <v>0</v>
      </c>
      <c r="F13" s="1067">
        <v>0</v>
      </c>
      <c r="G13" s="1068">
        <v>0</v>
      </c>
      <c r="H13" s="1063"/>
      <c r="I13" s="1063"/>
    </row>
    <row r="14" spans="1:9" ht="15" customHeight="1" x14ac:dyDescent="0.2">
      <c r="A14" s="142" t="s">
        <v>30</v>
      </c>
      <c r="B14" s="521" t="s">
        <v>875</v>
      </c>
      <c r="C14" s="1064" t="s">
        <v>798</v>
      </c>
      <c r="D14" s="1067">
        <v>0</v>
      </c>
      <c r="E14" s="1067">
        <v>0</v>
      </c>
      <c r="F14" s="1067">
        <v>0</v>
      </c>
      <c r="G14" s="1068">
        <v>0</v>
      </c>
      <c r="H14" s="1063"/>
      <c r="I14" s="1063"/>
    </row>
    <row r="15" spans="1:9" ht="15" customHeight="1" x14ac:dyDescent="0.2">
      <c r="A15" s="142" t="s">
        <v>32</v>
      </c>
      <c r="B15" s="521" t="s">
        <v>799</v>
      </c>
      <c r="C15" s="1064" t="s">
        <v>19</v>
      </c>
      <c r="D15" s="486">
        <v>0</v>
      </c>
      <c r="E15" s="486">
        <v>0</v>
      </c>
      <c r="F15" s="486">
        <v>0</v>
      </c>
      <c r="G15" s="487">
        <v>0</v>
      </c>
      <c r="H15" s="1063"/>
      <c r="I15" s="1063"/>
    </row>
    <row r="16" spans="1:9" ht="15" customHeight="1" x14ac:dyDescent="0.2">
      <c r="A16" s="142" t="s">
        <v>79</v>
      </c>
      <c r="B16" s="521" t="s">
        <v>800</v>
      </c>
      <c r="C16" s="1064" t="s">
        <v>798</v>
      </c>
      <c r="D16" s="1067">
        <v>0</v>
      </c>
      <c r="E16" s="1067">
        <v>0</v>
      </c>
      <c r="F16" s="1067">
        <v>0</v>
      </c>
      <c r="G16" s="1068">
        <v>0</v>
      </c>
      <c r="H16" s="1063"/>
      <c r="I16" s="1063"/>
    </row>
    <row r="17" spans="1:20" ht="15" customHeight="1" x14ac:dyDescent="0.2">
      <c r="A17" s="142" t="s">
        <v>81</v>
      </c>
      <c r="B17" s="521" t="s">
        <v>801</v>
      </c>
      <c r="C17" s="1064" t="s">
        <v>798</v>
      </c>
      <c r="D17" s="1067">
        <v>0</v>
      </c>
      <c r="E17" s="1067">
        <v>0</v>
      </c>
      <c r="F17" s="1067">
        <v>0</v>
      </c>
      <c r="G17" s="1068">
        <v>0</v>
      </c>
      <c r="H17" s="1063"/>
      <c r="I17" s="1063"/>
    </row>
    <row r="18" spans="1:20" ht="15" customHeight="1" x14ac:dyDescent="0.2">
      <c r="A18" s="142" t="s">
        <v>83</v>
      </c>
      <c r="B18" s="521" t="s">
        <v>802</v>
      </c>
      <c r="C18" s="1064" t="s">
        <v>798</v>
      </c>
      <c r="D18" s="1067">
        <v>0</v>
      </c>
      <c r="E18" s="1067">
        <v>0</v>
      </c>
      <c r="F18" s="1067">
        <v>0</v>
      </c>
      <c r="G18" s="1068">
        <v>0</v>
      </c>
      <c r="H18" s="1063"/>
      <c r="I18" s="1063"/>
    </row>
    <row r="19" spans="1:20" ht="15" customHeight="1" x14ac:dyDescent="0.2">
      <c r="A19" s="142" t="s">
        <v>85</v>
      </c>
      <c r="B19" s="521" t="s">
        <v>803</v>
      </c>
      <c r="C19" s="1064" t="s">
        <v>798</v>
      </c>
      <c r="D19" s="1067">
        <v>0</v>
      </c>
      <c r="E19" s="1067">
        <v>0</v>
      </c>
      <c r="F19" s="1067">
        <v>0</v>
      </c>
      <c r="G19" s="1068">
        <v>0</v>
      </c>
      <c r="H19" s="1063"/>
      <c r="I19" s="1063"/>
    </row>
    <row r="20" spans="1:20" ht="15" customHeight="1" x14ac:dyDescent="0.2">
      <c r="A20" s="142" t="s">
        <v>87</v>
      </c>
      <c r="B20" s="521" t="s">
        <v>804</v>
      </c>
      <c r="C20" s="1064" t="s">
        <v>798</v>
      </c>
      <c r="D20" s="1067">
        <v>0</v>
      </c>
      <c r="E20" s="1067">
        <v>0</v>
      </c>
      <c r="F20" s="1067">
        <v>0</v>
      </c>
      <c r="G20" s="1068">
        <v>0</v>
      </c>
      <c r="H20" s="1063"/>
      <c r="I20" s="1063"/>
    </row>
    <row r="21" spans="1:20" ht="15" customHeight="1" x14ac:dyDescent="0.2">
      <c r="A21" s="142" t="s">
        <v>321</v>
      </c>
      <c r="B21" s="521" t="s">
        <v>805</v>
      </c>
      <c r="C21" s="1064" t="s">
        <v>798</v>
      </c>
      <c r="D21" s="1067">
        <v>0</v>
      </c>
      <c r="E21" s="1067">
        <v>0</v>
      </c>
      <c r="F21" s="1067">
        <v>0</v>
      </c>
      <c r="G21" s="1068">
        <v>0</v>
      </c>
      <c r="H21" s="1063"/>
      <c r="I21" s="1063"/>
    </row>
    <row r="22" spans="1:20" ht="15" customHeight="1" x14ac:dyDescent="0.2">
      <c r="A22" s="142" t="s">
        <v>323</v>
      </c>
      <c r="B22" s="521" t="s">
        <v>806</v>
      </c>
      <c r="C22" s="1064" t="s">
        <v>19</v>
      </c>
      <c r="D22" s="486">
        <v>0</v>
      </c>
      <c r="E22" s="486">
        <v>0</v>
      </c>
      <c r="F22" s="486">
        <v>0</v>
      </c>
      <c r="G22" s="487">
        <v>0</v>
      </c>
      <c r="H22" s="1063"/>
      <c r="I22" s="1063"/>
    </row>
    <row r="23" spans="1:20" ht="15" customHeight="1" x14ac:dyDescent="0.2">
      <c r="A23" s="142" t="s">
        <v>325</v>
      </c>
      <c r="B23" s="521" t="s">
        <v>807</v>
      </c>
      <c r="C23" s="1064" t="s">
        <v>19</v>
      </c>
      <c r="D23" s="486">
        <v>0</v>
      </c>
      <c r="E23" s="486">
        <v>0</v>
      </c>
      <c r="F23" s="486">
        <v>0</v>
      </c>
      <c r="G23" s="487">
        <v>0</v>
      </c>
      <c r="H23" s="1063"/>
      <c r="I23" s="1063"/>
    </row>
    <row r="24" spans="1:20" ht="15" customHeight="1" x14ac:dyDescent="0.2">
      <c r="A24" s="144"/>
      <c r="B24" s="145"/>
      <c r="C24" s="145"/>
      <c r="D24" s="478"/>
      <c r="E24" s="478"/>
      <c r="F24" s="478"/>
      <c r="G24" s="479"/>
      <c r="H24" s="1069"/>
      <c r="I24" s="1069"/>
    </row>
    <row r="25" spans="1:20" ht="13.5" x14ac:dyDescent="0.2">
      <c r="A25" s="97">
        <v>2</v>
      </c>
      <c r="B25" s="185" t="s">
        <v>808</v>
      </c>
      <c r="C25" s="462"/>
      <c r="D25" s="480"/>
      <c r="E25" s="480"/>
      <c r="F25" s="480"/>
      <c r="G25" s="481"/>
      <c r="H25" s="1061"/>
      <c r="I25" s="1061"/>
    </row>
    <row r="26" spans="1:20" ht="35.25" customHeight="1" x14ac:dyDescent="0.2">
      <c r="A26" s="1666" t="s">
        <v>809</v>
      </c>
      <c r="B26" s="1667"/>
      <c r="C26" s="1668"/>
      <c r="D26" s="1070"/>
      <c r="E26" s="478"/>
      <c r="F26" s="478"/>
      <c r="G26" s="479"/>
      <c r="H26" s="1063"/>
      <c r="I26" s="1063"/>
    </row>
    <row r="27" spans="1:20" s="1078" customFormat="1" ht="15" customHeight="1" x14ac:dyDescent="0.2">
      <c r="A27" s="1084"/>
      <c r="B27" s="1202"/>
      <c r="C27" s="1083" t="s">
        <v>796</v>
      </c>
      <c r="D27" s="1082"/>
      <c r="E27" s="1082"/>
      <c r="F27" s="1082"/>
      <c r="G27" s="1081"/>
      <c r="H27" s="1080"/>
      <c r="I27" s="1080"/>
    </row>
    <row r="28" spans="1:20" ht="110.65" customHeight="1" x14ac:dyDescent="0.2">
      <c r="A28" s="619" t="s">
        <v>35</v>
      </c>
      <c r="B28" s="1071" t="s">
        <v>812</v>
      </c>
      <c r="C28" s="1072" t="s">
        <v>19</v>
      </c>
      <c r="D28" s="1656">
        <v>0</v>
      </c>
      <c r="E28" s="1657"/>
      <c r="F28" s="1657"/>
      <c r="G28" s="1658"/>
      <c r="H28" s="1063"/>
      <c r="I28" s="1063"/>
    </row>
    <row r="29" spans="1:20" ht="31.9" customHeight="1" x14ac:dyDescent="0.2">
      <c r="A29" s="142" t="s">
        <v>37</v>
      </c>
      <c r="B29" s="1073" t="s">
        <v>810</v>
      </c>
      <c r="C29" s="1074" t="s">
        <v>798</v>
      </c>
      <c r="D29" s="1659">
        <v>0</v>
      </c>
      <c r="E29" s="1660"/>
      <c r="F29" s="1660"/>
      <c r="G29" s="1661"/>
      <c r="H29" s="1075"/>
      <c r="I29" s="1075"/>
    </row>
    <row r="30" spans="1:20" s="46" customFormat="1" ht="13.5" x14ac:dyDescent="0.2">
      <c r="A30" s="678"/>
      <c r="B30" s="679"/>
      <c r="C30" s="679"/>
      <c r="D30" s="679"/>
      <c r="E30" s="410"/>
      <c r="F30" s="410"/>
      <c r="G30" s="1079"/>
      <c r="H30" s="1076"/>
      <c r="I30" s="1076"/>
      <c r="J30" s="1"/>
      <c r="K30" s="1"/>
      <c r="L30" s="1"/>
      <c r="M30" s="1"/>
      <c r="N30" s="1"/>
      <c r="O30" s="1"/>
      <c r="P30" s="1"/>
      <c r="Q30" s="1"/>
      <c r="R30" s="1"/>
      <c r="S30" s="1"/>
      <c r="T30" s="1"/>
    </row>
    <row r="31" spans="1:20" s="46" customFormat="1" ht="13.5" x14ac:dyDescent="0.2">
      <c r="H31" s="856"/>
      <c r="I31" s="856"/>
    </row>
    <row r="32" spans="1:20" s="46" customFormat="1" ht="13.5" x14ac:dyDescent="0.2">
      <c r="A32" s="96"/>
      <c r="H32" s="856"/>
      <c r="I32" s="856"/>
    </row>
    <row r="33" spans="1:9" s="46" customFormat="1" ht="13.5" x14ac:dyDescent="0.2">
      <c r="A33" s="96"/>
      <c r="H33" s="856"/>
      <c r="I33" s="856"/>
    </row>
    <row r="34" spans="1:9" s="46" customFormat="1" ht="13.5" x14ac:dyDescent="0.2">
      <c r="A34" s="96"/>
      <c r="H34" s="856"/>
      <c r="I34" s="856"/>
    </row>
    <row r="35" spans="1:9" s="46" customFormat="1" ht="13.5" x14ac:dyDescent="0.2">
      <c r="A35" s="96"/>
      <c r="H35" s="856"/>
      <c r="I35" s="856"/>
    </row>
    <row r="36" spans="1:9" s="46" customFormat="1" ht="13.5" x14ac:dyDescent="0.2">
      <c r="A36" s="96"/>
      <c r="H36" s="856"/>
      <c r="I36" s="856"/>
    </row>
    <row r="37" spans="1:9" s="46" customFormat="1" ht="13.5" x14ac:dyDescent="0.2">
      <c r="A37" s="96"/>
      <c r="H37" s="856"/>
      <c r="I37" s="856"/>
    </row>
    <row r="38" spans="1:9" s="46" customFormat="1" ht="13.5" x14ac:dyDescent="0.2">
      <c r="A38" s="96"/>
      <c r="H38" s="856"/>
      <c r="I38" s="856"/>
    </row>
    <row r="39" spans="1:9" s="46" customFormat="1" ht="13.5" x14ac:dyDescent="0.2">
      <c r="A39" s="96"/>
      <c r="H39" s="856"/>
      <c r="I39" s="856"/>
    </row>
    <row r="40" spans="1:9" s="46" customFormat="1" ht="13.5" x14ac:dyDescent="0.2">
      <c r="A40" s="96"/>
      <c r="H40" s="856"/>
      <c r="I40" s="856"/>
    </row>
    <row r="41" spans="1:9" s="46" customFormat="1" ht="13.5" x14ac:dyDescent="0.2">
      <c r="A41" s="96"/>
      <c r="H41" s="856"/>
      <c r="I41" s="856"/>
    </row>
    <row r="42" spans="1:9" s="46" customFormat="1" ht="13.5" x14ac:dyDescent="0.2">
      <c r="A42" s="96"/>
      <c r="H42" s="856"/>
      <c r="I42" s="856"/>
    </row>
    <row r="43" spans="1:9" s="46" customFormat="1" ht="13.5" x14ac:dyDescent="0.2">
      <c r="A43" s="96"/>
      <c r="H43" s="856"/>
      <c r="I43" s="856"/>
    </row>
    <row r="44" spans="1:9" s="46" customFormat="1" ht="13.5" x14ac:dyDescent="0.2">
      <c r="A44" s="96"/>
      <c r="H44" s="856"/>
      <c r="I44" s="856"/>
    </row>
    <row r="45" spans="1:9" s="46" customFormat="1" ht="13.5" x14ac:dyDescent="0.2">
      <c r="A45" s="96"/>
      <c r="H45" s="856"/>
      <c r="I45" s="856"/>
    </row>
    <row r="46" spans="1:9" s="46" customFormat="1" ht="13.5" x14ac:dyDescent="0.2">
      <c r="A46" s="96"/>
      <c r="H46" s="856"/>
      <c r="I46" s="856"/>
    </row>
    <row r="47" spans="1:9" s="46" customFormat="1" ht="13.5" x14ac:dyDescent="0.2">
      <c r="A47" s="96"/>
      <c r="H47" s="856"/>
      <c r="I47" s="856"/>
    </row>
    <row r="48" spans="1:9" s="46" customFormat="1" ht="13.5" x14ac:dyDescent="0.2">
      <c r="A48" s="96"/>
      <c r="H48" s="856"/>
      <c r="I48" s="856"/>
    </row>
    <row r="49" spans="1:9" s="46" customFormat="1" ht="13.5" x14ac:dyDescent="0.2">
      <c r="A49" s="96"/>
      <c r="H49" s="856"/>
      <c r="I49" s="856"/>
    </row>
    <row r="50" spans="1:9" s="46" customFormat="1" ht="13.5" x14ac:dyDescent="0.2">
      <c r="A50" s="96"/>
      <c r="H50" s="856"/>
      <c r="I50" s="856"/>
    </row>
    <row r="51" spans="1:9" s="46" customFormat="1" ht="13.5" x14ac:dyDescent="0.2">
      <c r="A51" s="96"/>
      <c r="H51" s="856"/>
      <c r="I51" s="856"/>
    </row>
    <row r="52" spans="1:9" s="46" customFormat="1" ht="13.5" x14ac:dyDescent="0.2">
      <c r="A52" s="96"/>
      <c r="H52" s="856"/>
      <c r="I52" s="856"/>
    </row>
    <row r="53" spans="1:9" s="46" customFormat="1" ht="13.5" x14ac:dyDescent="0.2">
      <c r="A53" s="96"/>
      <c r="H53" s="856"/>
      <c r="I53" s="856"/>
    </row>
    <row r="54" spans="1:9" s="46" customFormat="1" ht="13.5" x14ac:dyDescent="0.2">
      <c r="A54" s="96"/>
      <c r="H54" s="856"/>
      <c r="I54" s="856"/>
    </row>
    <row r="55" spans="1:9" s="46" customFormat="1" ht="13.5" x14ac:dyDescent="0.2">
      <c r="A55" s="96"/>
      <c r="H55" s="856"/>
      <c r="I55" s="856"/>
    </row>
    <row r="56" spans="1:9" s="46" customFormat="1" ht="13.5" x14ac:dyDescent="0.2">
      <c r="A56" s="96"/>
      <c r="H56" s="856"/>
      <c r="I56" s="856"/>
    </row>
    <row r="57" spans="1:9" s="46" customFormat="1" ht="13.5" x14ac:dyDescent="0.2">
      <c r="A57" s="96"/>
      <c r="H57" s="856"/>
      <c r="I57" s="856"/>
    </row>
    <row r="58" spans="1:9" s="46" customFormat="1" ht="13.5" x14ac:dyDescent="0.2">
      <c r="A58" s="96"/>
      <c r="H58" s="856"/>
      <c r="I58" s="856"/>
    </row>
    <row r="59" spans="1:9" s="46" customFormat="1" ht="13.5" x14ac:dyDescent="0.2">
      <c r="A59" s="96"/>
      <c r="H59" s="856"/>
      <c r="I59" s="856"/>
    </row>
    <row r="60" spans="1:9" s="46" customFormat="1" ht="13.5" x14ac:dyDescent="0.2">
      <c r="A60" s="96"/>
      <c r="H60" s="856"/>
      <c r="I60" s="856"/>
    </row>
    <row r="61" spans="1:9" s="46" customFormat="1" ht="13.5" x14ac:dyDescent="0.2">
      <c r="A61" s="96"/>
      <c r="H61" s="856"/>
      <c r="I61" s="856"/>
    </row>
    <row r="62" spans="1:9" s="46" customFormat="1" ht="13.5" x14ac:dyDescent="0.2">
      <c r="A62" s="96"/>
      <c r="H62" s="856"/>
      <c r="I62" s="856"/>
    </row>
    <row r="63" spans="1:9" s="46" customFormat="1" ht="13.5" x14ac:dyDescent="0.2">
      <c r="A63" s="96"/>
      <c r="H63" s="856"/>
      <c r="I63" s="856"/>
    </row>
    <row r="64" spans="1:9" s="46" customFormat="1" ht="13.5" x14ac:dyDescent="0.2">
      <c r="A64" s="96"/>
      <c r="H64" s="856"/>
      <c r="I64" s="856"/>
    </row>
    <row r="65" spans="1:9" s="46" customFormat="1" ht="13.5" x14ac:dyDescent="0.2">
      <c r="A65" s="96"/>
      <c r="H65" s="856"/>
      <c r="I65" s="856"/>
    </row>
    <row r="66" spans="1:9" s="46" customFormat="1" ht="13.5" x14ac:dyDescent="0.2">
      <c r="A66" s="96"/>
      <c r="H66" s="856"/>
      <c r="I66" s="856"/>
    </row>
    <row r="67" spans="1:9" s="46" customFormat="1" ht="13.5" x14ac:dyDescent="0.2">
      <c r="A67" s="96"/>
      <c r="H67" s="856"/>
      <c r="I67" s="856"/>
    </row>
    <row r="68" spans="1:9" s="46" customFormat="1" ht="13.5" x14ac:dyDescent="0.2">
      <c r="A68" s="96"/>
      <c r="H68" s="856"/>
      <c r="I68" s="856"/>
    </row>
    <row r="69" spans="1:9" s="46" customFormat="1" ht="13.5" x14ac:dyDescent="0.2">
      <c r="A69" s="96"/>
      <c r="H69" s="856"/>
      <c r="I69" s="856"/>
    </row>
    <row r="70" spans="1:9" s="46" customFormat="1" ht="13.5" x14ac:dyDescent="0.2">
      <c r="A70" s="96"/>
      <c r="H70" s="856"/>
      <c r="I70" s="856"/>
    </row>
    <row r="71" spans="1:9" s="46" customFormat="1" ht="13.5" x14ac:dyDescent="0.2">
      <c r="A71" s="96"/>
      <c r="H71" s="856"/>
      <c r="I71" s="856"/>
    </row>
    <row r="72" spans="1:9" s="46" customFormat="1" ht="13.5" x14ac:dyDescent="0.2">
      <c r="A72" s="96"/>
      <c r="H72" s="856"/>
      <c r="I72" s="856"/>
    </row>
    <row r="73" spans="1:9" s="46" customFormat="1" ht="13.5" x14ac:dyDescent="0.2">
      <c r="A73" s="96"/>
      <c r="H73" s="856"/>
      <c r="I73" s="856"/>
    </row>
    <row r="74" spans="1:9" s="46" customFormat="1" ht="13.5" x14ac:dyDescent="0.2">
      <c r="A74" s="96"/>
      <c r="H74" s="856"/>
      <c r="I74" s="856"/>
    </row>
    <row r="75" spans="1:9" s="46" customFormat="1" ht="13.5" x14ac:dyDescent="0.2">
      <c r="A75" s="96"/>
      <c r="H75" s="856"/>
      <c r="I75" s="856"/>
    </row>
    <row r="76" spans="1:9" s="46" customFormat="1" ht="13.5" x14ac:dyDescent="0.2">
      <c r="A76" s="96"/>
      <c r="H76" s="856"/>
      <c r="I76" s="856"/>
    </row>
    <row r="77" spans="1:9" s="46" customFormat="1" ht="13.5" x14ac:dyDescent="0.2">
      <c r="A77" s="96"/>
      <c r="H77" s="856"/>
      <c r="I77" s="856"/>
    </row>
    <row r="78" spans="1:9" s="46" customFormat="1" ht="13.5" x14ac:dyDescent="0.2">
      <c r="A78" s="96"/>
      <c r="H78" s="856"/>
      <c r="I78" s="856"/>
    </row>
    <row r="79" spans="1:9" s="46" customFormat="1" ht="13.5" x14ac:dyDescent="0.2">
      <c r="A79" s="96"/>
      <c r="H79" s="856"/>
      <c r="I79" s="856"/>
    </row>
    <row r="80" spans="1:9" s="46" customFormat="1" ht="13.5" x14ac:dyDescent="0.2">
      <c r="A80" s="96"/>
      <c r="H80" s="856"/>
      <c r="I80" s="856"/>
    </row>
    <row r="81" spans="1:9" s="46" customFormat="1" ht="13.5" x14ac:dyDescent="0.2">
      <c r="A81" s="96"/>
      <c r="H81" s="856"/>
      <c r="I81" s="856"/>
    </row>
    <row r="82" spans="1:9" s="46" customFormat="1" ht="13.5" x14ac:dyDescent="0.2">
      <c r="A82" s="96"/>
      <c r="H82" s="856"/>
      <c r="I82" s="856"/>
    </row>
    <row r="83" spans="1:9" s="46" customFormat="1" ht="13.5" x14ac:dyDescent="0.2">
      <c r="A83" s="96"/>
      <c r="H83" s="856"/>
      <c r="I83" s="856"/>
    </row>
    <row r="84" spans="1:9" s="46" customFormat="1" ht="13.5" x14ac:dyDescent="0.2">
      <c r="A84" s="96"/>
      <c r="H84" s="856"/>
      <c r="I84" s="856"/>
    </row>
    <row r="85" spans="1:9" s="46" customFormat="1" ht="13.5" x14ac:dyDescent="0.2">
      <c r="A85" s="96"/>
      <c r="H85" s="856"/>
      <c r="I85" s="856"/>
    </row>
    <row r="86" spans="1:9" s="46" customFormat="1" ht="13.5" x14ac:dyDescent="0.2">
      <c r="A86" s="96"/>
      <c r="H86" s="856"/>
      <c r="I86" s="856"/>
    </row>
    <row r="87" spans="1:9" s="46" customFormat="1" ht="13.5" x14ac:dyDescent="0.2">
      <c r="A87" s="96"/>
      <c r="H87" s="856"/>
      <c r="I87" s="856"/>
    </row>
    <row r="88" spans="1:9" s="46" customFormat="1" ht="13.5" x14ac:dyDescent="0.2">
      <c r="A88" s="96"/>
      <c r="H88" s="856"/>
      <c r="I88" s="856"/>
    </row>
    <row r="89" spans="1:9" s="46" customFormat="1" ht="13.5" x14ac:dyDescent="0.2">
      <c r="A89" s="96"/>
      <c r="H89" s="856"/>
      <c r="I89" s="856"/>
    </row>
    <row r="90" spans="1:9" s="46" customFormat="1" ht="13.5" x14ac:dyDescent="0.2">
      <c r="A90" s="96"/>
      <c r="H90" s="856"/>
      <c r="I90" s="856"/>
    </row>
    <row r="91" spans="1:9" s="46" customFormat="1" ht="13.5" x14ac:dyDescent="0.2">
      <c r="A91" s="96"/>
      <c r="H91" s="856"/>
      <c r="I91" s="856"/>
    </row>
    <row r="92" spans="1:9" s="46" customFormat="1" ht="13.5" x14ac:dyDescent="0.2">
      <c r="A92" s="96"/>
      <c r="H92" s="856"/>
      <c r="I92" s="856"/>
    </row>
    <row r="93" spans="1:9" s="46" customFormat="1" ht="13.5" x14ac:dyDescent="0.2">
      <c r="A93" s="96"/>
      <c r="H93" s="856"/>
      <c r="I93" s="856"/>
    </row>
    <row r="94" spans="1:9" s="46" customFormat="1" ht="13.5" x14ac:dyDescent="0.2">
      <c r="A94" s="96"/>
      <c r="H94" s="856"/>
      <c r="I94" s="856"/>
    </row>
    <row r="95" spans="1:9" s="46" customFormat="1" ht="13.5" x14ac:dyDescent="0.2">
      <c r="A95" s="96"/>
      <c r="H95" s="856"/>
      <c r="I95" s="856"/>
    </row>
    <row r="96" spans="1:9" s="46" customFormat="1" ht="13.5" x14ac:dyDescent="0.2">
      <c r="A96" s="96"/>
      <c r="H96" s="856"/>
      <c r="I96" s="856"/>
    </row>
    <row r="97" spans="1:9" s="46" customFormat="1" ht="13.5" x14ac:dyDescent="0.2">
      <c r="A97" s="96"/>
      <c r="H97" s="856"/>
      <c r="I97" s="856"/>
    </row>
    <row r="98" spans="1:9" s="46" customFormat="1" ht="13.5" x14ac:dyDescent="0.2">
      <c r="A98" s="96"/>
      <c r="H98" s="856"/>
      <c r="I98" s="856"/>
    </row>
    <row r="99" spans="1:9" s="46" customFormat="1" ht="13.5" x14ac:dyDescent="0.2">
      <c r="A99" s="96"/>
      <c r="H99" s="856"/>
      <c r="I99" s="856"/>
    </row>
    <row r="100" spans="1:9" s="46" customFormat="1" ht="13.5" x14ac:dyDescent="0.2">
      <c r="A100" s="96"/>
      <c r="H100" s="856"/>
      <c r="I100" s="856"/>
    </row>
    <row r="101" spans="1:9" s="46" customFormat="1" ht="13.5" x14ac:dyDescent="0.2">
      <c r="A101" s="96"/>
      <c r="H101" s="856"/>
      <c r="I101" s="856"/>
    </row>
    <row r="102" spans="1:9" s="46" customFormat="1" ht="13.5" x14ac:dyDescent="0.2">
      <c r="A102" s="96"/>
      <c r="H102" s="856"/>
      <c r="I102" s="856"/>
    </row>
    <row r="103" spans="1:9" s="46" customFormat="1" ht="13.5" x14ac:dyDescent="0.2">
      <c r="A103" s="96"/>
      <c r="H103" s="856"/>
      <c r="I103" s="856"/>
    </row>
    <row r="104" spans="1:9" s="46" customFormat="1" ht="13.5" x14ac:dyDescent="0.2">
      <c r="A104" s="96"/>
      <c r="H104" s="856"/>
      <c r="I104" s="856"/>
    </row>
    <row r="105" spans="1:9" s="46" customFormat="1" ht="13.5" x14ac:dyDescent="0.2">
      <c r="A105" s="96"/>
      <c r="H105" s="856"/>
      <c r="I105" s="856"/>
    </row>
    <row r="106" spans="1:9" s="46" customFormat="1" ht="13.5" x14ac:dyDescent="0.2">
      <c r="A106" s="96"/>
      <c r="H106" s="856"/>
      <c r="I106" s="856"/>
    </row>
    <row r="107" spans="1:9" s="46" customFormat="1" ht="13.5" x14ac:dyDescent="0.2">
      <c r="A107" s="96"/>
      <c r="H107" s="856"/>
      <c r="I107" s="856"/>
    </row>
    <row r="108" spans="1:9" s="46" customFormat="1" ht="13.5" x14ac:dyDescent="0.2">
      <c r="A108" s="96"/>
      <c r="H108" s="856"/>
      <c r="I108" s="856"/>
    </row>
    <row r="109" spans="1:9" s="46" customFormat="1" ht="13.5" x14ac:dyDescent="0.2">
      <c r="A109" s="96"/>
      <c r="H109" s="856"/>
      <c r="I109" s="856"/>
    </row>
    <row r="110" spans="1:9" s="46" customFormat="1" ht="13.5" x14ac:dyDescent="0.2">
      <c r="A110" s="96"/>
      <c r="H110" s="856"/>
      <c r="I110" s="856"/>
    </row>
    <row r="111" spans="1:9" s="46" customFormat="1" ht="13.5" x14ac:dyDescent="0.2">
      <c r="A111" s="96"/>
      <c r="H111" s="856"/>
      <c r="I111" s="856"/>
    </row>
    <row r="112" spans="1:9" s="46" customFormat="1" ht="13.5" x14ac:dyDescent="0.2">
      <c r="A112" s="96"/>
      <c r="H112" s="856"/>
      <c r="I112" s="856"/>
    </row>
    <row r="113" spans="1:9" s="46" customFormat="1" ht="13.5" x14ac:dyDescent="0.2">
      <c r="A113" s="96"/>
      <c r="H113" s="856"/>
      <c r="I113" s="856"/>
    </row>
    <row r="114" spans="1:9" s="46" customFormat="1" ht="13.5" x14ac:dyDescent="0.2">
      <c r="A114" s="96"/>
      <c r="H114" s="856"/>
      <c r="I114" s="856"/>
    </row>
    <row r="115" spans="1:9" s="46" customFormat="1" ht="13.5" x14ac:dyDescent="0.2">
      <c r="A115" s="96"/>
      <c r="H115" s="856"/>
      <c r="I115" s="856"/>
    </row>
    <row r="116" spans="1:9" s="46" customFormat="1" ht="13.5" x14ac:dyDescent="0.2">
      <c r="A116" s="96"/>
      <c r="H116" s="856"/>
      <c r="I116" s="856"/>
    </row>
    <row r="117" spans="1:9" s="46" customFormat="1" ht="13.5" x14ac:dyDescent="0.2">
      <c r="A117" s="96"/>
      <c r="H117" s="856"/>
      <c r="I117" s="856"/>
    </row>
    <row r="118" spans="1:9" s="46" customFormat="1" ht="13.5" x14ac:dyDescent="0.2">
      <c r="A118" s="96"/>
      <c r="H118" s="856"/>
      <c r="I118" s="856"/>
    </row>
    <row r="119" spans="1:9" s="46" customFormat="1" ht="13.5" x14ac:dyDescent="0.2">
      <c r="A119" s="96"/>
      <c r="H119" s="856"/>
      <c r="I119" s="856"/>
    </row>
    <row r="120" spans="1:9" s="46" customFormat="1" ht="13.5" x14ac:dyDescent="0.2">
      <c r="A120" s="96"/>
      <c r="H120" s="856"/>
      <c r="I120" s="856"/>
    </row>
    <row r="121" spans="1:9" s="46" customFormat="1" ht="13.5" x14ac:dyDescent="0.2">
      <c r="A121" s="96"/>
      <c r="H121" s="856"/>
      <c r="I121" s="856"/>
    </row>
    <row r="122" spans="1:9" s="46" customFormat="1" ht="13.5" x14ac:dyDescent="0.2">
      <c r="A122" s="96"/>
      <c r="H122" s="856"/>
      <c r="I122" s="856"/>
    </row>
    <row r="123" spans="1:9" s="46" customFormat="1" ht="13.5" x14ac:dyDescent="0.2">
      <c r="A123" s="96"/>
      <c r="H123" s="856"/>
      <c r="I123" s="856"/>
    </row>
    <row r="124" spans="1:9" s="46" customFormat="1" ht="13.5" x14ac:dyDescent="0.2">
      <c r="A124" s="96"/>
      <c r="H124" s="856"/>
      <c r="I124" s="856"/>
    </row>
    <row r="125" spans="1:9" s="46" customFormat="1" ht="13.5" x14ac:dyDescent="0.2">
      <c r="A125" s="96"/>
      <c r="H125" s="856"/>
      <c r="I125" s="856"/>
    </row>
    <row r="126" spans="1:9" s="46" customFormat="1" ht="13.5" x14ac:dyDescent="0.2">
      <c r="A126" s="96"/>
      <c r="H126" s="856"/>
      <c r="I126" s="856"/>
    </row>
    <row r="127" spans="1:9" s="46" customFormat="1" ht="13.5" x14ac:dyDescent="0.2">
      <c r="A127" s="96"/>
      <c r="H127" s="856"/>
      <c r="I127" s="856"/>
    </row>
    <row r="128" spans="1:9" s="46" customFormat="1" ht="13.5" x14ac:dyDescent="0.2">
      <c r="A128" s="96"/>
      <c r="H128" s="856"/>
      <c r="I128" s="856"/>
    </row>
    <row r="129" spans="1:9" s="46" customFormat="1" ht="13.5" x14ac:dyDescent="0.2">
      <c r="A129" s="96"/>
      <c r="H129" s="856"/>
      <c r="I129" s="856"/>
    </row>
    <row r="130" spans="1:9" s="46" customFormat="1" ht="13.5" x14ac:dyDescent="0.2">
      <c r="A130" s="96"/>
      <c r="H130" s="856"/>
      <c r="I130" s="856"/>
    </row>
    <row r="131" spans="1:9" s="46" customFormat="1" ht="13.5" x14ac:dyDescent="0.2">
      <c r="A131" s="96"/>
      <c r="H131" s="856"/>
      <c r="I131" s="856"/>
    </row>
    <row r="132" spans="1:9" s="46" customFormat="1" ht="13.5" x14ac:dyDescent="0.2">
      <c r="A132" s="96"/>
      <c r="H132" s="856"/>
      <c r="I132" s="856"/>
    </row>
    <row r="133" spans="1:9" s="46" customFormat="1" ht="13.5" x14ac:dyDescent="0.2">
      <c r="A133" s="96"/>
      <c r="H133" s="856"/>
      <c r="I133" s="856"/>
    </row>
    <row r="134" spans="1:9" s="46" customFormat="1" ht="13.5" x14ac:dyDescent="0.2">
      <c r="A134" s="96"/>
      <c r="H134" s="856"/>
      <c r="I134" s="856"/>
    </row>
    <row r="135" spans="1:9" s="46" customFormat="1" ht="13.5" x14ac:dyDescent="0.2">
      <c r="A135" s="96"/>
      <c r="H135" s="856"/>
      <c r="I135" s="856"/>
    </row>
    <row r="136" spans="1:9" s="46" customFormat="1" ht="13.5" x14ac:dyDescent="0.2">
      <c r="A136" s="96"/>
      <c r="H136" s="856"/>
      <c r="I136" s="856"/>
    </row>
    <row r="137" spans="1:9" s="46" customFormat="1" ht="13.5" x14ac:dyDescent="0.2">
      <c r="A137" s="96"/>
      <c r="H137" s="856"/>
      <c r="I137" s="856"/>
    </row>
    <row r="138" spans="1:9" s="46" customFormat="1" ht="13.5" x14ac:dyDescent="0.2">
      <c r="A138" s="96"/>
      <c r="H138" s="856"/>
      <c r="I138" s="856"/>
    </row>
    <row r="139" spans="1:9" s="46" customFormat="1" ht="13.5" x14ac:dyDescent="0.2">
      <c r="A139" s="96"/>
      <c r="H139" s="856"/>
      <c r="I139" s="856"/>
    </row>
    <row r="140" spans="1:9" s="46" customFormat="1" ht="13.5" x14ac:dyDescent="0.2">
      <c r="A140" s="96"/>
      <c r="H140" s="856"/>
      <c r="I140" s="856"/>
    </row>
    <row r="141" spans="1:9" s="46" customFormat="1" ht="13.5" x14ac:dyDescent="0.2">
      <c r="A141" s="96"/>
      <c r="H141" s="856"/>
      <c r="I141" s="856"/>
    </row>
    <row r="142" spans="1:9" s="46" customFormat="1" ht="13.5" x14ac:dyDescent="0.2">
      <c r="A142" s="96"/>
      <c r="H142" s="856"/>
      <c r="I142" s="856"/>
    </row>
    <row r="143" spans="1:9" s="46" customFormat="1" ht="13.5" x14ac:dyDescent="0.2">
      <c r="A143" s="96"/>
      <c r="H143" s="856"/>
      <c r="I143" s="856"/>
    </row>
    <row r="144" spans="1:9" s="46" customFormat="1" ht="13.5" x14ac:dyDescent="0.2">
      <c r="A144" s="96"/>
      <c r="H144" s="856"/>
      <c r="I144" s="856"/>
    </row>
    <row r="145" spans="1:9" s="46" customFormat="1" ht="13.5" x14ac:dyDescent="0.2">
      <c r="A145" s="96"/>
      <c r="H145" s="856"/>
      <c r="I145" s="856"/>
    </row>
    <row r="146" spans="1:9" s="46" customFormat="1" ht="13.5" x14ac:dyDescent="0.2">
      <c r="A146" s="96"/>
      <c r="H146" s="856"/>
      <c r="I146" s="856"/>
    </row>
    <row r="147" spans="1:9" s="46" customFormat="1" ht="13.5" x14ac:dyDescent="0.2">
      <c r="A147" s="96"/>
      <c r="H147" s="856"/>
      <c r="I147" s="856"/>
    </row>
    <row r="148" spans="1:9" s="46" customFormat="1" ht="13.5" x14ac:dyDescent="0.2">
      <c r="A148" s="96"/>
      <c r="H148" s="856"/>
      <c r="I148" s="856"/>
    </row>
    <row r="149" spans="1:9" s="46" customFormat="1" ht="13.5" x14ac:dyDescent="0.2">
      <c r="A149" s="96"/>
      <c r="H149" s="856"/>
      <c r="I149" s="856"/>
    </row>
    <row r="150" spans="1:9" s="46" customFormat="1" ht="13.5" x14ac:dyDescent="0.2">
      <c r="A150" s="96"/>
      <c r="H150" s="856"/>
      <c r="I150" s="856"/>
    </row>
    <row r="151" spans="1:9" s="46" customFormat="1" ht="13.5" x14ac:dyDescent="0.2">
      <c r="A151" s="96"/>
      <c r="H151" s="856"/>
      <c r="I151" s="856"/>
    </row>
    <row r="152" spans="1:9" s="46" customFormat="1" ht="13.5" x14ac:dyDescent="0.2">
      <c r="A152" s="96"/>
      <c r="H152" s="856"/>
      <c r="I152" s="856"/>
    </row>
    <row r="153" spans="1:9" s="46" customFormat="1" ht="13.5" x14ac:dyDescent="0.2">
      <c r="A153" s="96"/>
      <c r="H153" s="856"/>
      <c r="I153" s="856"/>
    </row>
    <row r="154" spans="1:9" s="46" customFormat="1" ht="13.5" x14ac:dyDescent="0.2">
      <c r="A154" s="96"/>
      <c r="H154" s="856"/>
      <c r="I154" s="856"/>
    </row>
    <row r="155" spans="1:9" s="46" customFormat="1" ht="13.5" x14ac:dyDescent="0.2">
      <c r="A155" s="96"/>
      <c r="H155" s="856"/>
      <c r="I155" s="856"/>
    </row>
    <row r="156" spans="1:9" s="46" customFormat="1" ht="13.5" x14ac:dyDescent="0.2">
      <c r="A156" s="96"/>
      <c r="H156" s="856"/>
      <c r="I156" s="856"/>
    </row>
    <row r="157" spans="1:9" s="46" customFormat="1" ht="13.5" x14ac:dyDescent="0.2">
      <c r="A157" s="96"/>
      <c r="H157" s="856"/>
      <c r="I157" s="856"/>
    </row>
    <row r="158" spans="1:9" s="46" customFormat="1" ht="13.5" x14ac:dyDescent="0.2">
      <c r="A158" s="96"/>
      <c r="H158" s="856"/>
      <c r="I158" s="856"/>
    </row>
    <row r="159" spans="1:9" s="46" customFormat="1" ht="13.5" x14ac:dyDescent="0.2">
      <c r="A159" s="96"/>
      <c r="H159" s="856"/>
      <c r="I159" s="856"/>
    </row>
    <row r="160" spans="1:9" s="46" customFormat="1" ht="13.5" x14ac:dyDescent="0.2">
      <c r="A160" s="96"/>
      <c r="H160" s="856"/>
      <c r="I160" s="856"/>
    </row>
    <row r="161" spans="1:9" s="46" customFormat="1" ht="13.5" x14ac:dyDescent="0.2">
      <c r="A161" s="96"/>
      <c r="H161" s="856"/>
      <c r="I161" s="856"/>
    </row>
    <row r="162" spans="1:9" s="46" customFormat="1" ht="13.5" x14ac:dyDescent="0.2">
      <c r="A162" s="96"/>
      <c r="H162" s="856"/>
      <c r="I162" s="856"/>
    </row>
    <row r="163" spans="1:9" s="46" customFormat="1" ht="13.5" x14ac:dyDescent="0.2">
      <c r="A163" s="96"/>
      <c r="H163" s="856"/>
      <c r="I163" s="856"/>
    </row>
    <row r="164" spans="1:9" s="46" customFormat="1" ht="13.5" x14ac:dyDescent="0.2">
      <c r="A164" s="96"/>
      <c r="H164" s="856"/>
      <c r="I164" s="856"/>
    </row>
    <row r="165" spans="1:9" s="46" customFormat="1" ht="13.5" x14ac:dyDescent="0.2">
      <c r="A165" s="96"/>
      <c r="H165" s="856"/>
      <c r="I165" s="856"/>
    </row>
    <row r="166" spans="1:9" s="46" customFormat="1" ht="13.5" x14ac:dyDescent="0.2">
      <c r="A166" s="96"/>
      <c r="H166" s="856"/>
      <c r="I166" s="856"/>
    </row>
    <row r="167" spans="1:9" s="46" customFormat="1" ht="13.5" x14ac:dyDescent="0.2">
      <c r="A167" s="96"/>
      <c r="H167" s="856"/>
      <c r="I167" s="856"/>
    </row>
    <row r="168" spans="1:9" s="46" customFormat="1" ht="13.5" x14ac:dyDescent="0.2">
      <c r="A168" s="96"/>
      <c r="H168" s="856"/>
      <c r="I168" s="856"/>
    </row>
    <row r="169" spans="1:9" s="46" customFormat="1" ht="13.5" x14ac:dyDescent="0.2">
      <c r="A169" s="96"/>
      <c r="H169" s="856"/>
      <c r="I169" s="856"/>
    </row>
    <row r="170" spans="1:9" s="46" customFormat="1" ht="13.5" x14ac:dyDescent="0.2">
      <c r="A170" s="96"/>
      <c r="H170" s="856"/>
      <c r="I170" s="856"/>
    </row>
    <row r="171" spans="1:9" s="46" customFormat="1" ht="13.5" x14ac:dyDescent="0.2">
      <c r="A171" s="96"/>
      <c r="H171" s="856"/>
      <c r="I171" s="856"/>
    </row>
    <row r="172" spans="1:9" s="46" customFormat="1" ht="13.5" x14ac:dyDescent="0.2">
      <c r="A172" s="96"/>
      <c r="H172" s="856"/>
      <c r="I172" s="856"/>
    </row>
    <row r="173" spans="1:9" s="46" customFormat="1" ht="13.5" x14ac:dyDescent="0.2">
      <c r="A173" s="96"/>
      <c r="H173" s="856"/>
      <c r="I173" s="856"/>
    </row>
    <row r="174" spans="1:9" s="46" customFormat="1" ht="13.5" x14ac:dyDescent="0.2">
      <c r="A174" s="96"/>
      <c r="H174" s="856"/>
      <c r="I174" s="856"/>
    </row>
    <row r="175" spans="1:9" s="46" customFormat="1" ht="13.5" x14ac:dyDescent="0.2">
      <c r="A175" s="96"/>
      <c r="H175" s="856"/>
      <c r="I175" s="856"/>
    </row>
  </sheetData>
  <mergeCells count="8">
    <mergeCell ref="D28:G28"/>
    <mergeCell ref="D29:G29"/>
    <mergeCell ref="A1:B1"/>
    <mergeCell ref="A4:B5"/>
    <mergeCell ref="D4:G4"/>
    <mergeCell ref="B7:C7"/>
    <mergeCell ref="A26:C26"/>
    <mergeCell ref="G1:H1"/>
  </mergeCells>
  <conditionalFormatting sqref="A27:G27 A28:D29">
    <cfRule type="expression" dxfId="398" priority="2">
      <formula>$D$26="No"</formula>
    </cfRule>
    <cfRule type="expression" priority="3">
      <formula>$D$26="Yes"</formula>
    </cfRule>
  </conditionalFormatting>
  <conditionalFormatting sqref="D7">
    <cfRule type="expression" dxfId="397" priority="8">
      <formula>IF(YEAR3_copy-DATE(YEAR(YEAR4_copy)-1, MONTH(YEAR4_copy), DAY(YEAR4_copy))&lt;&gt;0,1,0)</formula>
    </cfRule>
  </conditionalFormatting>
  <conditionalFormatting sqref="D28:D29 D9:D23 D26">
    <cfRule type="expression" dxfId="396" priority="12">
      <formula>IF(copyYEAR4_TOGGLE=0,1,0)</formula>
    </cfRule>
  </conditionalFormatting>
  <conditionalFormatting sqref="D7:E7">
    <cfRule type="expression" dxfId="395" priority="7">
      <formula>IF(YEAR4_copy-DATE(YEAR(copyYEAR5)-1, MONTH(copyYEAR5), DAY(copyYEAR5))&lt;&gt;0,1,0)</formula>
    </cfRule>
  </conditionalFormatting>
  <conditionalFormatting sqref="D8:I27 D28:D29 H28:I29">
    <cfRule type="cellIs" dxfId="394" priority="14" operator="equal">
      <formula>0</formula>
    </cfRule>
  </conditionalFormatting>
  <conditionalFormatting sqref="E9:E23">
    <cfRule type="expression" dxfId="393" priority="11">
      <formula>IF(copyYEAR5_TOGGLE=0,1,0)</formula>
    </cfRule>
  </conditionalFormatting>
  <conditionalFormatting sqref="E7:F7">
    <cfRule type="expression" dxfId="392" priority="6">
      <formula>IF(copyYEAR5-DATE(YEAR(copyYEAR6)-1, MONTH(copyYEAR6), DAY(copyYEAR6))&lt;&gt;0,1,0)</formula>
    </cfRule>
  </conditionalFormatting>
  <conditionalFormatting sqref="F9:F23">
    <cfRule type="expression" dxfId="391" priority="10">
      <formula>IF(copyYEAR6_TOGGLE=0,1,0)</formula>
    </cfRule>
  </conditionalFormatting>
  <conditionalFormatting sqref="F7:I7">
    <cfRule type="expression" dxfId="390" priority="5">
      <formula>IF(copyYEAR6-DATE(YEAR(copyYEAR7)-1, MONTH(copyYEAR7), DAY(copyYEAR7))&lt;&gt;0,1,0)</formula>
    </cfRule>
  </conditionalFormatting>
  <conditionalFormatting sqref="G9:I23 H28:I29">
    <cfRule type="expression" dxfId="389" priority="9">
      <formula>IF(copyYEAR7_TOGGLE=0,1,0)</formula>
    </cfRule>
  </conditionalFormatting>
  <conditionalFormatting sqref="H26:I26">
    <cfRule type="expression" dxfId="388" priority="4">
      <formula>IF(copyYEAR7_TOGGLE=0,1,0)</formula>
    </cfRule>
  </conditionalFormatting>
  <dataValidations count="1">
    <dataValidation type="list" allowBlank="1" showInputMessage="1" showErrorMessage="1" sqref="D26" xr:uid="{D3CC84A3-3E81-48E6-B4EC-2489EA2709D3}">
      <formula1>#REF!</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S202"/>
  <sheetViews>
    <sheetView showGridLines="0" zoomScale="80" zoomScaleNormal="80" workbookViewId="0">
      <selection sqref="A1:B1"/>
    </sheetView>
  </sheetViews>
  <sheetFormatPr defaultColWidth="9" defaultRowHeight="13.5" x14ac:dyDescent="0.2"/>
  <cols>
    <col min="1" max="1" width="5.85546875" style="2" customWidth="1"/>
    <col min="2" max="2" width="53.5703125" style="1" customWidth="1"/>
    <col min="3" max="9" width="11.28515625" style="1" customWidth="1"/>
    <col min="10" max="10" width="8.85546875" style="46" customWidth="1"/>
    <col min="11" max="11" width="5.85546875" style="46" customWidth="1"/>
    <col min="12" max="12" width="57.85546875" style="46" customWidth="1"/>
    <col min="13" max="17" width="11.28515625" style="46" customWidth="1"/>
    <col min="18" max="19" width="11.28515625" style="1" customWidth="1"/>
    <col min="20" max="16384" width="9" style="1"/>
  </cols>
  <sheetData>
    <row r="1" spans="1:19" ht="15.75" x14ac:dyDescent="0.25">
      <c r="A1" s="1662" t="s">
        <v>829</v>
      </c>
      <c r="B1" s="1662"/>
      <c r="K1" s="1662" t="s">
        <v>830</v>
      </c>
      <c r="L1" s="1662"/>
      <c r="M1" s="1"/>
      <c r="N1" s="1"/>
      <c r="O1" s="1"/>
      <c r="P1" s="1"/>
      <c r="Q1" s="1"/>
    </row>
    <row r="2" spans="1:19" ht="15" customHeight="1" x14ac:dyDescent="0.2">
      <c r="A2" s="1211"/>
      <c r="B2" s="1211"/>
      <c r="K2" s="1211"/>
      <c r="L2" s="1211"/>
      <c r="M2" s="1"/>
      <c r="N2" s="1"/>
      <c r="O2" s="1"/>
      <c r="P2" s="1"/>
      <c r="Q2" s="1"/>
    </row>
    <row r="3" spans="1:19" ht="15" customHeight="1" x14ac:dyDescent="0.2">
      <c r="A3" s="1231"/>
      <c r="B3" s="1231"/>
      <c r="C3" s="1231"/>
      <c r="D3" s="1231"/>
      <c r="E3" s="1231"/>
      <c r="F3" s="1231"/>
      <c r="G3" s="1231"/>
      <c r="H3" s="1231"/>
      <c r="I3" s="1231"/>
      <c r="K3" s="1231"/>
      <c r="L3" s="1231"/>
      <c r="M3" s="1231"/>
      <c r="N3" s="1231"/>
      <c r="O3" s="1231"/>
      <c r="P3" s="1231"/>
      <c r="Q3" s="1231"/>
      <c r="R3" s="1231"/>
      <c r="S3" s="1231"/>
    </row>
    <row r="4" spans="1:19" ht="15.75" customHeight="1" x14ac:dyDescent="0.2">
      <c r="A4" s="1663" t="s">
        <v>17</v>
      </c>
      <c r="B4" s="1674"/>
      <c r="C4" s="1670" t="s">
        <v>3</v>
      </c>
      <c r="D4" s="1670"/>
      <c r="E4" s="1670" t="s">
        <v>4</v>
      </c>
      <c r="F4" s="1670"/>
      <c r="G4" s="1670"/>
      <c r="H4" s="1670"/>
      <c r="I4" s="1671"/>
      <c r="J4" s="356"/>
      <c r="K4" s="1663" t="s">
        <v>17</v>
      </c>
      <c r="L4" s="1674"/>
      <c r="M4" s="1670" t="s">
        <v>3</v>
      </c>
      <c r="N4" s="1670"/>
      <c r="O4" s="1670" t="s">
        <v>4</v>
      </c>
      <c r="P4" s="1670"/>
      <c r="Q4" s="1670"/>
      <c r="R4" s="1670"/>
      <c r="S4" s="1671"/>
    </row>
    <row r="5" spans="1:19" ht="41.25" customHeight="1" x14ac:dyDescent="0.2">
      <c r="A5" s="1675"/>
      <c r="B5" s="1676"/>
      <c r="C5" s="151"/>
      <c r="D5" s="152" t="s">
        <v>12</v>
      </c>
      <c r="E5" s="151" t="s">
        <v>5</v>
      </c>
      <c r="F5" s="153"/>
      <c r="G5" s="153"/>
      <c r="H5" s="153"/>
      <c r="I5" s="154"/>
      <c r="J5" s="356"/>
      <c r="K5" s="1675"/>
      <c r="L5" s="1676"/>
      <c r="M5" s="151"/>
      <c r="N5" s="152" t="s">
        <v>12</v>
      </c>
      <c r="O5" s="151" t="s">
        <v>5</v>
      </c>
      <c r="P5" s="153"/>
      <c r="Q5" s="153"/>
      <c r="R5" s="153"/>
      <c r="S5" s="154"/>
    </row>
    <row r="6" spans="1:19" ht="15" customHeight="1" x14ac:dyDescent="0.2">
      <c r="A6" s="19"/>
      <c r="B6" s="381"/>
      <c r="C6" s="377" t="s">
        <v>0</v>
      </c>
      <c r="D6" s="377" t="s">
        <v>1</v>
      </c>
      <c r="E6" s="377" t="s">
        <v>6</v>
      </c>
      <c r="F6" s="377" t="s">
        <v>7</v>
      </c>
      <c r="G6" s="377" t="s">
        <v>13</v>
      </c>
      <c r="H6" s="377" t="s">
        <v>14</v>
      </c>
      <c r="I6" s="382" t="s">
        <v>15</v>
      </c>
      <c r="J6" s="356"/>
      <c r="K6" s="19"/>
      <c r="L6" s="381"/>
      <c r="M6" s="377" t="s">
        <v>0</v>
      </c>
      <c r="N6" s="377" t="s">
        <v>1</v>
      </c>
      <c r="O6" s="377" t="s">
        <v>6</v>
      </c>
      <c r="P6" s="377" t="s">
        <v>7</v>
      </c>
      <c r="Q6" s="377" t="s">
        <v>13</v>
      </c>
      <c r="R6" s="377" t="s">
        <v>14</v>
      </c>
      <c r="S6" s="382" t="s">
        <v>15</v>
      </c>
    </row>
    <row r="7" spans="1:19" ht="15" customHeight="1" x14ac:dyDescent="0.2">
      <c r="A7" s="20"/>
      <c r="B7" s="27" t="s">
        <v>8</v>
      </c>
      <c r="C7" s="155"/>
      <c r="D7" s="156"/>
      <c r="E7" s="155"/>
      <c r="F7" s="157"/>
      <c r="G7" s="157"/>
      <c r="H7" s="157"/>
      <c r="I7" s="158"/>
      <c r="J7" s="356"/>
      <c r="K7" s="20"/>
      <c r="L7" s="27" t="s">
        <v>8</v>
      </c>
      <c r="M7" s="155"/>
      <c r="N7" s="156"/>
      <c r="O7" s="155"/>
      <c r="P7" s="157"/>
      <c r="Q7" s="157"/>
      <c r="R7" s="157"/>
      <c r="S7" s="158"/>
    </row>
    <row r="8" spans="1:19" ht="15" customHeight="1" x14ac:dyDescent="0.2">
      <c r="A8" s="97">
        <v>1</v>
      </c>
      <c r="B8" s="462" t="s">
        <v>18</v>
      </c>
      <c r="C8" s="463" t="s">
        <v>19</v>
      </c>
      <c r="D8" s="463" t="s">
        <v>19</v>
      </c>
      <c r="E8" s="463" t="s">
        <v>19</v>
      </c>
      <c r="F8" s="463" t="s">
        <v>19</v>
      </c>
      <c r="G8" s="463" t="s">
        <v>19</v>
      </c>
      <c r="H8" s="463" t="s">
        <v>19</v>
      </c>
      <c r="I8" s="464" t="s">
        <v>19</v>
      </c>
      <c r="J8" s="356"/>
      <c r="K8" s="97">
        <v>1</v>
      </c>
      <c r="L8" s="462" t="s">
        <v>18</v>
      </c>
      <c r="M8" s="463" t="s">
        <v>19</v>
      </c>
      <c r="N8" s="463" t="s">
        <v>19</v>
      </c>
      <c r="O8" s="463" t="s">
        <v>19</v>
      </c>
      <c r="P8" s="463" t="s">
        <v>19</v>
      </c>
      <c r="Q8" s="463" t="s">
        <v>19</v>
      </c>
      <c r="R8" s="463" t="s">
        <v>19</v>
      </c>
      <c r="S8" s="464" t="s">
        <v>19</v>
      </c>
    </row>
    <row r="9" spans="1:19" ht="15" customHeight="1" x14ac:dyDescent="0.2">
      <c r="A9" s="141" t="s">
        <v>20</v>
      </c>
      <c r="B9" s="520" t="s">
        <v>21</v>
      </c>
      <c r="C9" s="465">
        <f>'4 Income'!C8</f>
        <v>0</v>
      </c>
      <c r="D9" s="466">
        <f>'4 Income'!D8</f>
        <v>0</v>
      </c>
      <c r="E9" s="465">
        <f>'4 Income'!E8</f>
        <v>0</v>
      </c>
      <c r="F9" s="467">
        <f>'4 Income'!F8</f>
        <v>0</v>
      </c>
      <c r="G9" s="467">
        <f>'4 Income'!G8</f>
        <v>0</v>
      </c>
      <c r="H9" s="467">
        <f>'4 Income'!H8</f>
        <v>0</v>
      </c>
      <c r="I9" s="466">
        <f>'4 Income'!I8</f>
        <v>0</v>
      </c>
      <c r="J9" s="356"/>
      <c r="K9" s="141" t="s">
        <v>20</v>
      </c>
      <c r="L9" s="520" t="s">
        <v>21</v>
      </c>
      <c r="M9" s="465">
        <v>0</v>
      </c>
      <c r="N9" s="466">
        <v>0</v>
      </c>
      <c r="O9" s="465">
        <v>0</v>
      </c>
      <c r="P9" s="467">
        <v>0</v>
      </c>
      <c r="Q9" s="467">
        <v>0</v>
      </c>
      <c r="R9" s="467">
        <v>0</v>
      </c>
      <c r="S9" s="466">
        <v>0</v>
      </c>
    </row>
    <row r="10" spans="1:19" ht="15" customHeight="1" x14ac:dyDescent="0.2">
      <c r="A10" s="142" t="s">
        <v>22</v>
      </c>
      <c r="B10" s="521" t="s">
        <v>23</v>
      </c>
      <c r="C10" s="468">
        <f>'4 Income'!C19</f>
        <v>0</v>
      </c>
      <c r="D10" s="469">
        <f>'4 Income'!D19</f>
        <v>0</v>
      </c>
      <c r="E10" s="468">
        <f>'4 Income'!E19</f>
        <v>0</v>
      </c>
      <c r="F10" s="470">
        <f>'4 Income'!F19</f>
        <v>0</v>
      </c>
      <c r="G10" s="470">
        <f>'4 Income'!G19</f>
        <v>0</v>
      </c>
      <c r="H10" s="470">
        <f>'4 Income'!H19</f>
        <v>0</v>
      </c>
      <c r="I10" s="469">
        <f>'4 Income'!I19</f>
        <v>0</v>
      </c>
      <c r="J10" s="356"/>
      <c r="K10" s="142" t="s">
        <v>22</v>
      </c>
      <c r="L10" s="521" t="s">
        <v>23</v>
      </c>
      <c r="M10" s="468">
        <v>0</v>
      </c>
      <c r="N10" s="469">
        <v>0</v>
      </c>
      <c r="O10" s="468">
        <v>0</v>
      </c>
      <c r="P10" s="470">
        <v>0</v>
      </c>
      <c r="Q10" s="470">
        <v>0</v>
      </c>
      <c r="R10" s="470">
        <v>0</v>
      </c>
      <c r="S10" s="469">
        <v>0</v>
      </c>
    </row>
    <row r="11" spans="1:19" ht="15" customHeight="1" x14ac:dyDescent="0.2">
      <c r="A11" s="142" t="s">
        <v>24</v>
      </c>
      <c r="B11" s="521" t="s">
        <v>25</v>
      </c>
      <c r="C11" s="468">
        <f>'4 Income'!C25</f>
        <v>0</v>
      </c>
      <c r="D11" s="784">
        <f>'4 Income'!D25</f>
        <v>0</v>
      </c>
      <c r="E11" s="468">
        <f>'4 Income'!E25</f>
        <v>0</v>
      </c>
      <c r="F11" s="470">
        <f>'4 Income'!F25</f>
        <v>0</v>
      </c>
      <c r="G11" s="470">
        <f>'4 Income'!G25</f>
        <v>0</v>
      </c>
      <c r="H11" s="470">
        <f>'4 Income'!H25</f>
        <v>0</v>
      </c>
      <c r="I11" s="469">
        <f>'4 Income'!I25</f>
        <v>0</v>
      </c>
      <c r="J11" s="356"/>
      <c r="K11" s="142" t="s">
        <v>24</v>
      </c>
      <c r="L11" s="521" t="s">
        <v>25</v>
      </c>
      <c r="M11" s="468">
        <v>0</v>
      </c>
      <c r="N11" s="784">
        <v>0</v>
      </c>
      <c r="O11" s="468">
        <v>0</v>
      </c>
      <c r="P11" s="470">
        <v>0</v>
      </c>
      <c r="Q11" s="470">
        <v>0</v>
      </c>
      <c r="R11" s="470">
        <v>0</v>
      </c>
      <c r="S11" s="469">
        <v>0</v>
      </c>
    </row>
    <row r="12" spans="1:19" ht="15" customHeight="1" x14ac:dyDescent="0.2">
      <c r="A12" s="142" t="s">
        <v>26</v>
      </c>
      <c r="B12" s="521" t="s">
        <v>27</v>
      </c>
      <c r="C12" s="468">
        <f>'4 Income'!C46</f>
        <v>0</v>
      </c>
      <c r="D12" s="469">
        <f>'4 Income'!D46</f>
        <v>0</v>
      </c>
      <c r="E12" s="468">
        <f>'4 Income'!E46</f>
        <v>0</v>
      </c>
      <c r="F12" s="470">
        <f>'4 Income'!F46</f>
        <v>0</v>
      </c>
      <c r="G12" s="1093">
        <f>'4 Income'!G46</f>
        <v>0</v>
      </c>
      <c r="H12" s="1093">
        <f>'4 Income'!H46</f>
        <v>0</v>
      </c>
      <c r="I12" s="1094">
        <f>'4 Income'!I46</f>
        <v>0</v>
      </c>
      <c r="J12" s="356"/>
      <c r="K12" s="142" t="s">
        <v>26</v>
      </c>
      <c r="L12" s="521" t="s">
        <v>27</v>
      </c>
      <c r="M12" s="468">
        <v>0</v>
      </c>
      <c r="N12" s="469">
        <v>0</v>
      </c>
      <c r="O12" s="468">
        <v>0</v>
      </c>
      <c r="P12" s="470">
        <v>0</v>
      </c>
      <c r="Q12" s="470">
        <v>0</v>
      </c>
      <c r="R12" s="470">
        <v>0</v>
      </c>
      <c r="S12" s="469">
        <v>0</v>
      </c>
    </row>
    <row r="13" spans="1:19" ht="15" customHeight="1" x14ac:dyDescent="0.2">
      <c r="A13" s="142" t="s">
        <v>28</v>
      </c>
      <c r="B13" s="521" t="s">
        <v>29</v>
      </c>
      <c r="C13" s="468">
        <f>'4 Income'!C48</f>
        <v>0</v>
      </c>
      <c r="D13" s="469">
        <f>'4 Income'!D48</f>
        <v>0</v>
      </c>
      <c r="E13" s="468">
        <f>'4 Income'!E48</f>
        <v>0</v>
      </c>
      <c r="F13" s="1091">
        <f>'4 Income'!F48</f>
        <v>0</v>
      </c>
      <c r="G13" s="1240"/>
      <c r="H13" s="1241"/>
      <c r="I13" s="1242"/>
      <c r="J13" s="356"/>
      <c r="K13" s="142" t="s">
        <v>28</v>
      </c>
      <c r="L13" s="521" t="s">
        <v>29</v>
      </c>
      <c r="M13" s="468">
        <v>0</v>
      </c>
      <c r="N13" s="469">
        <v>0</v>
      </c>
      <c r="O13" s="468">
        <v>0</v>
      </c>
      <c r="P13" s="470">
        <v>0</v>
      </c>
      <c r="Q13" s="1249">
        <v>0</v>
      </c>
      <c r="R13" s="1249">
        <v>0</v>
      </c>
      <c r="S13" s="1250">
        <v>0</v>
      </c>
    </row>
    <row r="14" spans="1:19" ht="15" customHeight="1" x14ac:dyDescent="0.2">
      <c r="A14" s="143" t="s">
        <v>30</v>
      </c>
      <c r="B14" s="522" t="s">
        <v>31</v>
      </c>
      <c r="C14" s="471">
        <f>'4 Income'!C50</f>
        <v>0</v>
      </c>
      <c r="D14" s="472">
        <f>'4 Income'!D50</f>
        <v>0</v>
      </c>
      <c r="E14" s="471">
        <f>'4 Income'!E50</f>
        <v>0</v>
      </c>
      <c r="F14" s="1092">
        <f>'4 Income'!F50</f>
        <v>0</v>
      </c>
      <c r="G14" s="1243"/>
      <c r="H14" s="1244"/>
      <c r="I14" s="1245"/>
      <c r="J14" s="356"/>
      <c r="K14" s="143" t="s">
        <v>30</v>
      </c>
      <c r="L14" s="522" t="s">
        <v>31</v>
      </c>
      <c r="M14" s="471">
        <v>0</v>
      </c>
      <c r="N14" s="472">
        <v>0</v>
      </c>
      <c r="O14" s="471">
        <v>0</v>
      </c>
      <c r="P14" s="473">
        <v>0</v>
      </c>
      <c r="Q14" s="1251">
        <v>0</v>
      </c>
      <c r="R14" s="1251">
        <v>0</v>
      </c>
      <c r="S14" s="1252">
        <v>0</v>
      </c>
    </row>
    <row r="15" spans="1:19" ht="15" customHeight="1" x14ac:dyDescent="0.2">
      <c r="A15" s="183" t="s">
        <v>32</v>
      </c>
      <c r="B15" s="474" t="s">
        <v>33</v>
      </c>
      <c r="C15" s="475">
        <f>SUM(C9:C14)</f>
        <v>0</v>
      </c>
      <c r="D15" s="476">
        <f t="shared" ref="D15:F15" si="0">SUM(D9:D14)</f>
        <v>0</v>
      </c>
      <c r="E15" s="475">
        <f t="shared" si="0"/>
        <v>0</v>
      </c>
      <c r="F15" s="477">
        <f t="shared" si="0"/>
        <v>0</v>
      </c>
      <c r="G15" s="477">
        <f>'4 Income'!G52</f>
        <v>0</v>
      </c>
      <c r="H15" s="477">
        <f>'4 Income'!H52</f>
        <v>0</v>
      </c>
      <c r="I15" s="1095">
        <f>'4 Income'!I52</f>
        <v>0</v>
      </c>
      <c r="J15" s="356"/>
      <c r="K15" s="183" t="s">
        <v>32</v>
      </c>
      <c r="L15" s="474" t="s">
        <v>33</v>
      </c>
      <c r="M15" s="475">
        <f>SUM(M9:M14)</f>
        <v>0</v>
      </c>
      <c r="N15" s="476">
        <f t="shared" ref="N15:S15" si="1">SUM(N9:N14)</f>
        <v>0</v>
      </c>
      <c r="O15" s="475">
        <f t="shared" si="1"/>
        <v>0</v>
      </c>
      <c r="P15" s="477">
        <f t="shared" si="1"/>
        <v>0</v>
      </c>
      <c r="Q15" s="477">
        <f t="shared" si="1"/>
        <v>0</v>
      </c>
      <c r="R15" s="477">
        <f t="shared" si="1"/>
        <v>0</v>
      </c>
      <c r="S15" s="476">
        <f t="shared" si="1"/>
        <v>0</v>
      </c>
    </row>
    <row r="16" spans="1:19" ht="15" customHeight="1" x14ac:dyDescent="0.2">
      <c r="A16" s="144"/>
      <c r="B16" s="145"/>
      <c r="C16" s="478"/>
      <c r="D16" s="478"/>
      <c r="E16" s="478"/>
      <c r="F16" s="478"/>
      <c r="G16" s="478"/>
      <c r="H16" s="478"/>
      <c r="I16" s="479"/>
      <c r="J16" s="356"/>
      <c r="K16" s="144"/>
      <c r="L16" s="145"/>
      <c r="M16" s="478"/>
      <c r="N16" s="478"/>
      <c r="O16" s="478"/>
      <c r="P16" s="478"/>
      <c r="Q16" s="478"/>
      <c r="R16" s="478"/>
      <c r="S16" s="479"/>
    </row>
    <row r="17" spans="1:19" ht="15" customHeight="1" x14ac:dyDescent="0.2">
      <c r="A17" s="97">
        <v>2</v>
      </c>
      <c r="B17" s="185" t="s">
        <v>34</v>
      </c>
      <c r="C17" s="480" t="s">
        <v>19</v>
      </c>
      <c r="D17" s="480" t="s">
        <v>19</v>
      </c>
      <c r="E17" s="480" t="s">
        <v>19</v>
      </c>
      <c r="F17" s="480" t="s">
        <v>19</v>
      </c>
      <c r="G17" s="480" t="s">
        <v>19</v>
      </c>
      <c r="H17" s="480" t="s">
        <v>19</v>
      </c>
      <c r="I17" s="481" t="s">
        <v>19</v>
      </c>
      <c r="J17" s="356"/>
      <c r="K17" s="97">
        <v>2</v>
      </c>
      <c r="L17" s="185" t="s">
        <v>34</v>
      </c>
      <c r="M17" s="480" t="s">
        <v>19</v>
      </c>
      <c r="N17" s="480" t="s">
        <v>19</v>
      </c>
      <c r="O17" s="480" t="s">
        <v>19</v>
      </c>
      <c r="P17" s="480" t="s">
        <v>19</v>
      </c>
      <c r="Q17" s="480" t="s">
        <v>19</v>
      </c>
      <c r="R17" s="480" t="s">
        <v>19</v>
      </c>
      <c r="S17" s="481" t="s">
        <v>19</v>
      </c>
    </row>
    <row r="18" spans="1:19" ht="15" customHeight="1" x14ac:dyDescent="0.2">
      <c r="A18" s="141" t="s">
        <v>35</v>
      </c>
      <c r="B18" s="520" t="s">
        <v>36</v>
      </c>
      <c r="C18" s="465">
        <f>'9 Staff'!C21</f>
        <v>0</v>
      </c>
      <c r="D18" s="466">
        <f>'9 Staff'!D21</f>
        <v>0</v>
      </c>
      <c r="E18" s="465">
        <f>'9 Staff'!E21</f>
        <v>0</v>
      </c>
      <c r="F18" s="467">
        <f>'9 Staff'!F21</f>
        <v>0</v>
      </c>
      <c r="G18" s="1089">
        <f>'9 Staff'!G21</f>
        <v>0</v>
      </c>
      <c r="H18" s="1089">
        <f>'9 Staff'!H21</f>
        <v>0</v>
      </c>
      <c r="I18" s="1090">
        <f>'9 Staff'!I21</f>
        <v>0</v>
      </c>
      <c r="J18" s="356"/>
      <c r="K18" s="141" t="s">
        <v>35</v>
      </c>
      <c r="L18" s="520" t="s">
        <v>36</v>
      </c>
      <c r="M18" s="465">
        <v>0</v>
      </c>
      <c r="N18" s="466">
        <v>0</v>
      </c>
      <c r="O18" s="465">
        <v>0</v>
      </c>
      <c r="P18" s="467">
        <v>0</v>
      </c>
      <c r="Q18" s="467">
        <v>0</v>
      </c>
      <c r="R18" s="467">
        <v>0</v>
      </c>
      <c r="S18" s="466">
        <v>0</v>
      </c>
    </row>
    <row r="19" spans="1:19" ht="15" customHeight="1" x14ac:dyDescent="0.2">
      <c r="A19" s="142" t="s">
        <v>37</v>
      </c>
      <c r="B19" s="521" t="s">
        <v>38</v>
      </c>
      <c r="C19" s="482">
        <v>0</v>
      </c>
      <c r="D19" s="469">
        <f>'8 Cost centre'!F110</f>
        <v>0</v>
      </c>
      <c r="E19" s="482">
        <v>0</v>
      </c>
      <c r="F19" s="483">
        <v>0</v>
      </c>
      <c r="G19" s="1259"/>
      <c r="H19" s="1260"/>
      <c r="I19" s="1261"/>
      <c r="J19" s="356"/>
      <c r="K19" s="142" t="s">
        <v>37</v>
      </c>
      <c r="L19" s="521" t="s">
        <v>38</v>
      </c>
      <c r="M19" s="482">
        <v>0</v>
      </c>
      <c r="N19" s="484">
        <v>0</v>
      </c>
      <c r="O19" s="482">
        <v>0</v>
      </c>
      <c r="P19" s="483">
        <v>0</v>
      </c>
      <c r="Q19" s="1253">
        <v>0</v>
      </c>
      <c r="R19" s="1253">
        <v>0</v>
      </c>
      <c r="S19" s="1254">
        <v>0</v>
      </c>
    </row>
    <row r="20" spans="1:19" ht="15" customHeight="1" x14ac:dyDescent="0.2">
      <c r="A20" s="142" t="s">
        <v>39</v>
      </c>
      <c r="B20" s="523" t="s">
        <v>40</v>
      </c>
      <c r="C20" s="482">
        <v>0</v>
      </c>
      <c r="D20" s="469">
        <f>'8 Cost centre'!G110</f>
        <v>0</v>
      </c>
      <c r="E20" s="482">
        <v>0</v>
      </c>
      <c r="F20" s="483">
        <v>0</v>
      </c>
      <c r="G20" s="1259"/>
      <c r="H20" s="1260"/>
      <c r="I20" s="1261"/>
      <c r="J20" s="356"/>
      <c r="K20" s="142" t="s">
        <v>39</v>
      </c>
      <c r="L20" s="523" t="s">
        <v>40</v>
      </c>
      <c r="M20" s="482">
        <v>0</v>
      </c>
      <c r="N20" s="484">
        <v>0</v>
      </c>
      <c r="O20" s="482">
        <v>0</v>
      </c>
      <c r="P20" s="483">
        <v>0</v>
      </c>
      <c r="Q20" s="1253">
        <v>0</v>
      </c>
      <c r="R20" s="1253">
        <v>0</v>
      </c>
      <c r="S20" s="1254">
        <v>0</v>
      </c>
    </row>
    <row r="21" spans="1:19" ht="15" customHeight="1" x14ac:dyDescent="0.2">
      <c r="A21" s="142" t="s">
        <v>41</v>
      </c>
      <c r="B21" s="523" t="s">
        <v>42</v>
      </c>
      <c r="C21" s="485">
        <v>0</v>
      </c>
      <c r="D21" s="782">
        <f>'8 Cost centre'!H110</f>
        <v>0</v>
      </c>
      <c r="E21" s="485">
        <v>0</v>
      </c>
      <c r="F21" s="486">
        <v>0</v>
      </c>
      <c r="G21" s="1259"/>
      <c r="H21" s="1260"/>
      <c r="I21" s="1261"/>
      <c r="J21" s="356"/>
      <c r="K21" s="142" t="s">
        <v>41</v>
      </c>
      <c r="L21" s="523" t="s">
        <v>42</v>
      </c>
      <c r="M21" s="485">
        <v>0</v>
      </c>
      <c r="N21" s="487">
        <v>0</v>
      </c>
      <c r="O21" s="485">
        <v>0</v>
      </c>
      <c r="P21" s="486">
        <v>0</v>
      </c>
      <c r="Q21" s="1255">
        <v>0</v>
      </c>
      <c r="R21" s="1255">
        <v>0</v>
      </c>
      <c r="S21" s="1256">
        <v>0</v>
      </c>
    </row>
    <row r="22" spans="1:19" ht="15" customHeight="1" x14ac:dyDescent="0.2">
      <c r="A22" s="143" t="s">
        <v>43</v>
      </c>
      <c r="B22" s="524" t="s">
        <v>44</v>
      </c>
      <c r="C22" s="488">
        <v>0</v>
      </c>
      <c r="D22" s="472">
        <f>'8 Cost centre'!I110</f>
        <v>0</v>
      </c>
      <c r="E22" s="488">
        <v>0</v>
      </c>
      <c r="F22" s="489">
        <v>0</v>
      </c>
      <c r="G22" s="424">
        <v>0</v>
      </c>
      <c r="H22" s="424">
        <v>0</v>
      </c>
      <c r="I22" s="423">
        <v>0</v>
      </c>
      <c r="J22" s="356"/>
      <c r="K22" s="143" t="s">
        <v>43</v>
      </c>
      <c r="L22" s="524" t="s">
        <v>44</v>
      </c>
      <c r="M22" s="488">
        <v>0</v>
      </c>
      <c r="N22" s="490">
        <v>0</v>
      </c>
      <c r="O22" s="488">
        <v>0</v>
      </c>
      <c r="P22" s="489">
        <v>0</v>
      </c>
      <c r="Q22" s="489">
        <v>0</v>
      </c>
      <c r="R22" s="489">
        <v>0</v>
      </c>
      <c r="S22" s="490">
        <v>0</v>
      </c>
    </row>
    <row r="23" spans="1:19" ht="15" customHeight="1" x14ac:dyDescent="0.2">
      <c r="A23" s="183" t="s">
        <v>45</v>
      </c>
      <c r="B23" s="491" t="s">
        <v>46</v>
      </c>
      <c r="C23" s="492">
        <f>SUM(C18:C22)</f>
        <v>0</v>
      </c>
      <c r="D23" s="493">
        <f>SUM(D18:D22)</f>
        <v>0</v>
      </c>
      <c r="E23" s="492">
        <f>SUM(E18:E22)</f>
        <v>0</v>
      </c>
      <c r="F23" s="494">
        <f>SUM(F18:F22)</f>
        <v>0</v>
      </c>
      <c r="G23" s="1447">
        <v>0</v>
      </c>
      <c r="H23" s="1447">
        <v>0</v>
      </c>
      <c r="I23" s="1448">
        <v>0</v>
      </c>
      <c r="K23" s="183" t="s">
        <v>45</v>
      </c>
      <c r="L23" s="491" t="s">
        <v>46</v>
      </c>
      <c r="M23" s="492">
        <f t="shared" ref="M23:S23" si="2">SUM(M18:M22)</f>
        <v>0</v>
      </c>
      <c r="N23" s="493">
        <f t="shared" si="2"/>
        <v>0</v>
      </c>
      <c r="O23" s="492">
        <f t="shared" si="2"/>
        <v>0</v>
      </c>
      <c r="P23" s="494">
        <f t="shared" si="2"/>
        <v>0</v>
      </c>
      <c r="Q23" s="1450">
        <f t="shared" si="2"/>
        <v>0</v>
      </c>
      <c r="R23" s="1450">
        <f t="shared" si="2"/>
        <v>0</v>
      </c>
      <c r="S23" s="1449">
        <f t="shared" si="2"/>
        <v>0</v>
      </c>
    </row>
    <row r="24" spans="1:19" ht="15" customHeight="1" x14ac:dyDescent="0.2">
      <c r="A24" s="144"/>
      <c r="B24" s="495"/>
      <c r="C24" s="478"/>
      <c r="D24" s="478"/>
      <c r="E24" s="478"/>
      <c r="F24" s="478"/>
      <c r="G24" s="478"/>
      <c r="H24" s="478"/>
      <c r="I24" s="479"/>
      <c r="K24" s="144"/>
      <c r="L24" s="495"/>
      <c r="M24" s="478"/>
      <c r="N24" s="478"/>
      <c r="O24" s="478"/>
      <c r="P24" s="478"/>
      <c r="Q24" s="478"/>
      <c r="R24" s="478"/>
      <c r="S24" s="479"/>
    </row>
    <row r="25" spans="1:19" ht="15" customHeight="1" x14ac:dyDescent="0.2">
      <c r="A25" s="183">
        <v>3</v>
      </c>
      <c r="B25" s="425" t="s">
        <v>47</v>
      </c>
      <c r="C25" s="426">
        <f t="shared" ref="C25:I25" si="3">C15-C23</f>
        <v>0</v>
      </c>
      <c r="D25" s="427">
        <f t="shared" si="3"/>
        <v>0</v>
      </c>
      <c r="E25" s="428">
        <f t="shared" si="3"/>
        <v>0</v>
      </c>
      <c r="F25" s="429">
        <f t="shared" si="3"/>
        <v>0</v>
      </c>
      <c r="G25" s="429">
        <f t="shared" si="3"/>
        <v>0</v>
      </c>
      <c r="H25" s="429">
        <f t="shared" si="3"/>
        <v>0</v>
      </c>
      <c r="I25" s="427">
        <f t="shared" si="3"/>
        <v>0</v>
      </c>
      <c r="K25" s="183">
        <v>3</v>
      </c>
      <c r="L25" s="425" t="s">
        <v>47</v>
      </c>
      <c r="M25" s="426">
        <f t="shared" ref="M25:S25" si="4">M15-M23</f>
        <v>0</v>
      </c>
      <c r="N25" s="427">
        <f t="shared" si="4"/>
        <v>0</v>
      </c>
      <c r="O25" s="428">
        <f t="shared" si="4"/>
        <v>0</v>
      </c>
      <c r="P25" s="429">
        <f t="shared" si="4"/>
        <v>0</v>
      </c>
      <c r="Q25" s="429">
        <f t="shared" si="4"/>
        <v>0</v>
      </c>
      <c r="R25" s="429">
        <f t="shared" si="4"/>
        <v>0</v>
      </c>
      <c r="S25" s="427">
        <f t="shared" si="4"/>
        <v>0</v>
      </c>
    </row>
    <row r="26" spans="1:19" ht="15" customHeight="1" x14ac:dyDescent="0.2">
      <c r="A26" s="144"/>
      <c r="B26" s="145"/>
      <c r="C26" s="478"/>
      <c r="D26" s="478"/>
      <c r="E26" s="478"/>
      <c r="F26" s="478"/>
      <c r="G26" s="1018"/>
      <c r="H26" s="1018"/>
      <c r="I26" s="1019"/>
      <c r="K26" s="144"/>
      <c r="L26" s="145"/>
      <c r="M26" s="478"/>
      <c r="N26" s="478"/>
      <c r="O26" s="478"/>
      <c r="P26" s="478"/>
      <c r="Q26" s="478"/>
      <c r="R26" s="478"/>
      <c r="S26" s="479"/>
    </row>
    <row r="27" spans="1:19" ht="15" customHeight="1" x14ac:dyDescent="0.2">
      <c r="A27" s="26">
        <v>4</v>
      </c>
      <c r="B27" s="496" t="s">
        <v>48</v>
      </c>
      <c r="C27" s="497">
        <v>0</v>
      </c>
      <c r="D27" s="498">
        <v>0</v>
      </c>
      <c r="E27" s="497">
        <v>0</v>
      </c>
      <c r="F27" s="1024">
        <v>0</v>
      </c>
      <c r="G27" s="1262"/>
      <c r="H27" s="1263"/>
      <c r="I27" s="1264"/>
      <c r="K27" s="26">
        <v>4</v>
      </c>
      <c r="L27" s="496" t="s">
        <v>48</v>
      </c>
      <c r="M27" s="497">
        <v>0</v>
      </c>
      <c r="N27" s="498">
        <v>0</v>
      </c>
      <c r="O27" s="497">
        <v>0</v>
      </c>
      <c r="P27" s="1237">
        <v>0</v>
      </c>
      <c r="Q27" s="1267">
        <v>0</v>
      </c>
      <c r="R27" s="1267">
        <v>0</v>
      </c>
      <c r="S27" s="1268">
        <v>0</v>
      </c>
    </row>
    <row r="28" spans="1:19" ht="15" customHeight="1" x14ac:dyDescent="0.2">
      <c r="A28" s="517">
        <v>5</v>
      </c>
      <c r="B28" s="499" t="s">
        <v>49</v>
      </c>
      <c r="C28" s="497">
        <v>0</v>
      </c>
      <c r="D28" s="498">
        <v>0</v>
      </c>
      <c r="E28" s="497">
        <v>0</v>
      </c>
      <c r="F28" s="1024">
        <v>0</v>
      </c>
      <c r="G28" s="1262"/>
      <c r="H28" s="1263"/>
      <c r="I28" s="1264"/>
      <c r="J28" s="356"/>
      <c r="K28" s="517">
        <v>5</v>
      </c>
      <c r="L28" s="499" t="s">
        <v>49</v>
      </c>
      <c r="M28" s="497">
        <v>0</v>
      </c>
      <c r="N28" s="498">
        <v>0</v>
      </c>
      <c r="O28" s="497">
        <v>0</v>
      </c>
      <c r="P28" s="1237">
        <v>0</v>
      </c>
      <c r="Q28" s="1267">
        <v>0</v>
      </c>
      <c r="R28" s="1267">
        <v>0</v>
      </c>
      <c r="S28" s="1268">
        <v>0</v>
      </c>
    </row>
    <row r="29" spans="1:19" ht="15" customHeight="1" x14ac:dyDescent="0.2">
      <c r="A29" s="26">
        <v>6</v>
      </c>
      <c r="B29" s="499" t="s">
        <v>50</v>
      </c>
      <c r="C29" s="500">
        <v>0</v>
      </c>
      <c r="D29" s="501">
        <v>0</v>
      </c>
      <c r="E29" s="500">
        <v>0</v>
      </c>
      <c r="F29" s="1025">
        <v>0</v>
      </c>
      <c r="G29" s="1262"/>
      <c r="H29" s="1263"/>
      <c r="I29" s="1264"/>
      <c r="K29" s="26">
        <v>6</v>
      </c>
      <c r="L29" s="499" t="s">
        <v>50</v>
      </c>
      <c r="M29" s="500">
        <v>0</v>
      </c>
      <c r="N29" s="501">
        <v>0</v>
      </c>
      <c r="O29" s="500">
        <v>0</v>
      </c>
      <c r="P29" s="1238">
        <v>0</v>
      </c>
      <c r="Q29" s="1267">
        <v>0</v>
      </c>
      <c r="R29" s="1267">
        <v>0</v>
      </c>
      <c r="S29" s="1268">
        <v>0</v>
      </c>
    </row>
    <row r="30" spans="1:19" ht="15" customHeight="1" x14ac:dyDescent="0.2">
      <c r="A30" s="26">
        <v>7</v>
      </c>
      <c r="B30" s="499" t="s">
        <v>51</v>
      </c>
      <c r="C30" s="500">
        <v>0</v>
      </c>
      <c r="D30" s="501">
        <v>0</v>
      </c>
      <c r="E30" s="500">
        <v>0</v>
      </c>
      <c r="F30" s="1025">
        <v>0</v>
      </c>
      <c r="G30" s="1262"/>
      <c r="H30" s="1263"/>
      <c r="I30" s="1264"/>
      <c r="J30" s="356"/>
      <c r="K30" s="26">
        <v>7</v>
      </c>
      <c r="L30" s="499" t="s">
        <v>51</v>
      </c>
      <c r="M30" s="500">
        <v>0</v>
      </c>
      <c r="N30" s="501">
        <v>0</v>
      </c>
      <c r="O30" s="500">
        <v>0</v>
      </c>
      <c r="P30" s="1238">
        <v>0</v>
      </c>
      <c r="Q30" s="1267">
        <v>0</v>
      </c>
      <c r="R30" s="1267">
        <v>0</v>
      </c>
      <c r="S30" s="1268">
        <v>0</v>
      </c>
    </row>
    <row r="31" spans="1:19" ht="15" customHeight="1" x14ac:dyDescent="0.2">
      <c r="A31" s="26">
        <v>8</v>
      </c>
      <c r="B31" s="499" t="s">
        <v>52</v>
      </c>
      <c r="C31" s="500">
        <v>0</v>
      </c>
      <c r="D31" s="501">
        <v>0</v>
      </c>
      <c r="E31" s="500">
        <v>0</v>
      </c>
      <c r="F31" s="1025">
        <v>0</v>
      </c>
      <c r="G31" s="1262"/>
      <c r="H31" s="1263"/>
      <c r="I31" s="1264"/>
      <c r="J31" s="356"/>
      <c r="K31" s="26">
        <v>8</v>
      </c>
      <c r="L31" s="499" t="s">
        <v>52</v>
      </c>
      <c r="M31" s="500">
        <v>0</v>
      </c>
      <c r="N31" s="501">
        <v>0</v>
      </c>
      <c r="O31" s="500">
        <v>0</v>
      </c>
      <c r="P31" s="1238">
        <v>0</v>
      </c>
      <c r="Q31" s="1267">
        <v>0</v>
      </c>
      <c r="R31" s="1267">
        <v>0</v>
      </c>
      <c r="S31" s="1268">
        <v>0</v>
      </c>
    </row>
    <row r="32" spans="1:19" ht="15" customHeight="1" x14ac:dyDescent="0.2">
      <c r="A32" s="144"/>
      <c r="B32" s="145"/>
      <c r="C32" s="478"/>
      <c r="D32" s="478"/>
      <c r="E32" s="478"/>
      <c r="F32" s="478"/>
      <c r="G32" s="1022"/>
      <c r="H32" s="1022"/>
      <c r="I32" s="1023"/>
      <c r="J32" s="356"/>
      <c r="K32" s="144"/>
      <c r="L32" s="145"/>
      <c r="M32" s="478"/>
      <c r="N32" s="478"/>
      <c r="O32" s="478"/>
      <c r="P32" s="478"/>
      <c r="Q32" s="478"/>
      <c r="R32" s="478"/>
      <c r="S32" s="479"/>
    </row>
    <row r="33" spans="1:19" ht="15" customHeight="1" x14ac:dyDescent="0.2">
      <c r="A33" s="183">
        <v>9</v>
      </c>
      <c r="B33" s="474" t="s">
        <v>53</v>
      </c>
      <c r="C33" s="475">
        <f>SUM(C25,C27:C31)</f>
        <v>0</v>
      </c>
      <c r="D33" s="476">
        <f t="shared" ref="D33:F33" si="5">SUM(D25,D27:D31)</f>
        <v>0</v>
      </c>
      <c r="E33" s="475">
        <f t="shared" si="5"/>
        <v>0</v>
      </c>
      <c r="F33" s="958">
        <f t="shared" si="5"/>
        <v>0</v>
      </c>
      <c r="G33" s="1259"/>
      <c r="H33" s="1265"/>
      <c r="I33" s="1266"/>
      <c r="K33" s="183">
        <v>9</v>
      </c>
      <c r="L33" s="474" t="s">
        <v>53</v>
      </c>
      <c r="M33" s="475">
        <f>SUM(M25,M27:M31)</f>
        <v>0</v>
      </c>
      <c r="N33" s="476">
        <f t="shared" ref="N33:S33" si="6">SUM(N25,N27:N31)</f>
        <v>0</v>
      </c>
      <c r="O33" s="475">
        <f t="shared" si="6"/>
        <v>0</v>
      </c>
      <c r="P33" s="477">
        <f t="shared" si="6"/>
        <v>0</v>
      </c>
      <c r="Q33" s="1269">
        <f t="shared" si="6"/>
        <v>0</v>
      </c>
      <c r="R33" s="1269">
        <f t="shared" si="6"/>
        <v>0</v>
      </c>
      <c r="S33" s="1270">
        <f t="shared" si="6"/>
        <v>0</v>
      </c>
    </row>
    <row r="34" spans="1:19" ht="15" customHeight="1" x14ac:dyDescent="0.2">
      <c r="A34" s="144"/>
      <c r="B34" s="502"/>
      <c r="C34" s="478"/>
      <c r="D34" s="478"/>
      <c r="E34" s="478"/>
      <c r="F34" s="478"/>
      <c r="G34" s="1022"/>
      <c r="H34" s="1022"/>
      <c r="I34" s="1023"/>
      <c r="J34" s="356"/>
      <c r="K34" s="144"/>
      <c r="L34" s="502"/>
      <c r="M34" s="478"/>
      <c r="N34" s="478"/>
      <c r="O34" s="478"/>
      <c r="P34" s="478"/>
      <c r="Q34" s="478"/>
      <c r="R34" s="478"/>
      <c r="S34" s="479"/>
    </row>
    <row r="35" spans="1:19" ht="15" customHeight="1" x14ac:dyDescent="0.2">
      <c r="A35" s="26">
        <v>10</v>
      </c>
      <c r="B35" s="355" t="s">
        <v>54</v>
      </c>
      <c r="C35" s="422">
        <v>0</v>
      </c>
      <c r="D35" s="423">
        <v>0</v>
      </c>
      <c r="E35" s="422">
        <v>0</v>
      </c>
      <c r="F35" s="424">
        <v>0</v>
      </c>
      <c r="G35" s="1262"/>
      <c r="H35" s="1263"/>
      <c r="I35" s="1264"/>
      <c r="K35" s="26">
        <v>10</v>
      </c>
      <c r="L35" s="355" t="s">
        <v>54</v>
      </c>
      <c r="M35" s="422">
        <v>0</v>
      </c>
      <c r="N35" s="423">
        <v>0</v>
      </c>
      <c r="O35" s="422">
        <v>0</v>
      </c>
      <c r="P35" s="424">
        <v>0</v>
      </c>
      <c r="Q35" s="1272">
        <v>0</v>
      </c>
      <c r="R35" s="1272">
        <v>0</v>
      </c>
      <c r="S35" s="1273">
        <v>0</v>
      </c>
    </row>
    <row r="36" spans="1:19" ht="15" customHeight="1" x14ac:dyDescent="0.2">
      <c r="A36" s="144"/>
      <c r="B36" s="145"/>
      <c r="C36" s="478"/>
      <c r="D36" s="478"/>
      <c r="E36" s="478"/>
      <c r="F36" s="478"/>
      <c r="G36" s="1022"/>
      <c r="H36" s="1022"/>
      <c r="I36" s="1023"/>
      <c r="K36" s="144"/>
      <c r="L36" s="145"/>
      <c r="M36" s="478"/>
      <c r="N36" s="478"/>
      <c r="O36" s="478"/>
      <c r="P36" s="478"/>
      <c r="Q36" s="478"/>
      <c r="R36" s="478"/>
      <c r="S36" s="479"/>
    </row>
    <row r="37" spans="1:19" x14ac:dyDescent="0.2">
      <c r="A37" s="183">
        <v>11</v>
      </c>
      <c r="B37" s="474" t="s">
        <v>55</v>
      </c>
      <c r="C37" s="475">
        <f>SUM(C33,C35)</f>
        <v>0</v>
      </c>
      <c r="D37" s="476">
        <f t="shared" ref="D37:F37" si="7">SUM(D33,D35)</f>
        <v>0</v>
      </c>
      <c r="E37" s="475">
        <f t="shared" si="7"/>
        <v>0</v>
      </c>
      <c r="F37" s="958">
        <f t="shared" si="7"/>
        <v>0</v>
      </c>
      <c r="G37" s="1259"/>
      <c r="H37" s="1265"/>
      <c r="I37" s="1266"/>
      <c r="J37" s="307"/>
      <c r="K37" s="183">
        <v>11</v>
      </c>
      <c r="L37" s="474" t="s">
        <v>55</v>
      </c>
      <c r="M37" s="475">
        <f>SUM(M33,M35)</f>
        <v>0</v>
      </c>
      <c r="N37" s="476">
        <f t="shared" ref="N37:S37" si="8">SUM(N33,N35)</f>
        <v>0</v>
      </c>
      <c r="O37" s="475">
        <f t="shared" si="8"/>
        <v>0</v>
      </c>
      <c r="P37" s="477">
        <f t="shared" si="8"/>
        <v>0</v>
      </c>
      <c r="Q37" s="1269">
        <f t="shared" si="8"/>
        <v>0</v>
      </c>
      <c r="R37" s="1269">
        <f t="shared" si="8"/>
        <v>0</v>
      </c>
      <c r="S37" s="1270">
        <f t="shared" si="8"/>
        <v>0</v>
      </c>
    </row>
    <row r="38" spans="1:19" ht="15" customHeight="1" x14ac:dyDescent="0.2">
      <c r="A38" s="144"/>
      <c r="B38" s="145"/>
      <c r="C38" s="478"/>
      <c r="D38" s="478"/>
      <c r="E38" s="478"/>
      <c r="F38" s="478"/>
      <c r="G38" s="1022"/>
      <c r="H38" s="1022"/>
      <c r="I38" s="1023"/>
      <c r="K38" s="144"/>
      <c r="L38" s="145"/>
      <c r="M38" s="478"/>
      <c r="N38" s="478"/>
      <c r="O38" s="478"/>
      <c r="P38" s="478"/>
      <c r="Q38" s="478"/>
      <c r="R38" s="478"/>
      <c r="S38" s="479"/>
    </row>
    <row r="39" spans="1:19" ht="15" customHeight="1" x14ac:dyDescent="0.2">
      <c r="A39" s="26">
        <v>12</v>
      </c>
      <c r="B39" s="355" t="s">
        <v>56</v>
      </c>
      <c r="C39" s="422">
        <v>0</v>
      </c>
      <c r="D39" s="423">
        <v>0</v>
      </c>
      <c r="E39" s="422">
        <v>0</v>
      </c>
      <c r="F39" s="990">
        <v>0</v>
      </c>
      <c r="G39" s="1262"/>
      <c r="H39" s="1263"/>
      <c r="I39" s="1264"/>
      <c r="J39" s="356"/>
      <c r="K39" s="26">
        <v>12</v>
      </c>
      <c r="L39" s="355" t="s">
        <v>56</v>
      </c>
      <c r="M39" s="422">
        <v>0</v>
      </c>
      <c r="N39" s="423">
        <v>0</v>
      </c>
      <c r="O39" s="422">
        <v>0</v>
      </c>
      <c r="P39" s="424">
        <v>0</v>
      </c>
      <c r="Q39" s="1272">
        <v>0</v>
      </c>
      <c r="R39" s="1272">
        <v>0</v>
      </c>
      <c r="S39" s="1273">
        <v>0</v>
      </c>
    </row>
    <row r="40" spans="1:19" ht="15" customHeight="1" x14ac:dyDescent="0.2">
      <c r="A40" s="26">
        <v>13</v>
      </c>
      <c r="B40" s="355" t="s">
        <v>57</v>
      </c>
      <c r="C40" s="422">
        <v>0</v>
      </c>
      <c r="D40" s="423">
        <v>0</v>
      </c>
      <c r="E40" s="422">
        <v>0</v>
      </c>
      <c r="F40" s="990">
        <v>0</v>
      </c>
      <c r="G40" s="1262"/>
      <c r="H40" s="1263"/>
      <c r="I40" s="1264"/>
      <c r="J40" s="356"/>
      <c r="K40" s="26">
        <v>13</v>
      </c>
      <c r="L40" s="355" t="s">
        <v>57</v>
      </c>
      <c r="M40" s="422">
        <v>0</v>
      </c>
      <c r="N40" s="423">
        <v>0</v>
      </c>
      <c r="O40" s="422">
        <v>0</v>
      </c>
      <c r="P40" s="424">
        <v>0</v>
      </c>
      <c r="Q40" s="1272">
        <v>0</v>
      </c>
      <c r="R40" s="1272">
        <v>0</v>
      </c>
      <c r="S40" s="1273">
        <v>0</v>
      </c>
    </row>
    <row r="41" spans="1:19" ht="15" customHeight="1" x14ac:dyDescent="0.2">
      <c r="A41" s="26">
        <v>14</v>
      </c>
      <c r="B41" s="503" t="s">
        <v>58</v>
      </c>
      <c r="C41" s="422">
        <v>0</v>
      </c>
      <c r="D41" s="423">
        <v>0</v>
      </c>
      <c r="E41" s="422">
        <v>0</v>
      </c>
      <c r="F41" s="990">
        <v>0</v>
      </c>
      <c r="G41" s="1262"/>
      <c r="H41" s="1263"/>
      <c r="I41" s="1264"/>
      <c r="J41" s="356"/>
      <c r="K41" s="26">
        <v>14</v>
      </c>
      <c r="L41" s="503" t="s">
        <v>58</v>
      </c>
      <c r="M41" s="422">
        <v>0</v>
      </c>
      <c r="N41" s="423">
        <v>0</v>
      </c>
      <c r="O41" s="422">
        <v>0</v>
      </c>
      <c r="P41" s="424">
        <v>0</v>
      </c>
      <c r="Q41" s="1272">
        <v>0</v>
      </c>
      <c r="R41" s="1272">
        <v>0</v>
      </c>
      <c r="S41" s="1273">
        <v>0</v>
      </c>
    </row>
    <row r="42" spans="1:19" ht="15" customHeight="1" x14ac:dyDescent="0.2">
      <c r="A42" s="26">
        <v>15</v>
      </c>
      <c r="B42" s="355" t="s">
        <v>59</v>
      </c>
      <c r="C42" s="422">
        <v>0</v>
      </c>
      <c r="D42" s="423">
        <v>0</v>
      </c>
      <c r="E42" s="422">
        <v>0</v>
      </c>
      <c r="F42" s="990">
        <v>0</v>
      </c>
      <c r="G42" s="1262"/>
      <c r="H42" s="1263"/>
      <c r="I42" s="1264"/>
      <c r="J42" s="356"/>
      <c r="K42" s="26">
        <v>15</v>
      </c>
      <c r="L42" s="355" t="s">
        <v>59</v>
      </c>
      <c r="M42" s="422">
        <v>0</v>
      </c>
      <c r="N42" s="423">
        <v>0</v>
      </c>
      <c r="O42" s="422">
        <v>0</v>
      </c>
      <c r="P42" s="424">
        <v>0</v>
      </c>
      <c r="Q42" s="1272">
        <v>0</v>
      </c>
      <c r="R42" s="1272">
        <v>0</v>
      </c>
      <c r="S42" s="1273">
        <v>0</v>
      </c>
    </row>
    <row r="43" spans="1:19" ht="15" customHeight="1" x14ac:dyDescent="0.2">
      <c r="A43" s="144"/>
      <c r="B43" s="145"/>
      <c r="C43" s="478"/>
      <c r="D43" s="478"/>
      <c r="E43" s="478"/>
      <c r="F43" s="478"/>
      <c r="G43" s="1020"/>
      <c r="H43" s="1020"/>
      <c r="I43" s="1021"/>
      <c r="J43" s="356"/>
      <c r="K43" s="144"/>
      <c r="L43" s="145"/>
      <c r="M43" s="478"/>
      <c r="N43" s="478"/>
      <c r="O43" s="478"/>
      <c r="P43" s="478"/>
      <c r="Q43" s="478"/>
      <c r="R43" s="478"/>
      <c r="S43" s="479"/>
    </row>
    <row r="44" spans="1:19" ht="15" customHeight="1" x14ac:dyDescent="0.2">
      <c r="A44" s="183">
        <v>16</v>
      </c>
      <c r="B44" s="474" t="s">
        <v>60</v>
      </c>
      <c r="C44" s="475">
        <f>SUM(C37,C39:C42)</f>
        <v>0</v>
      </c>
      <c r="D44" s="476">
        <f t="shared" ref="D44:E44" si="9">SUM(D37,D39:D42)</f>
        <v>0</v>
      </c>
      <c r="E44" s="475">
        <f t="shared" si="9"/>
        <v>0</v>
      </c>
      <c r="F44" s="477">
        <f>SUM(F37,F39:F42)</f>
        <v>0</v>
      </c>
      <c r="G44" s="1445">
        <v>0</v>
      </c>
      <c r="H44" s="1446">
        <v>0</v>
      </c>
      <c r="I44" s="1446">
        <v>0</v>
      </c>
      <c r="J44" s="356"/>
      <c r="K44" s="183">
        <v>16</v>
      </c>
      <c r="L44" s="474" t="s">
        <v>60</v>
      </c>
      <c r="M44" s="475">
        <f>SUM(M37,M39:M42)</f>
        <v>0</v>
      </c>
      <c r="N44" s="476">
        <f t="shared" ref="N44:S44" si="10">SUM(N37,N39:N42)</f>
        <v>0</v>
      </c>
      <c r="O44" s="475">
        <f t="shared" si="10"/>
        <v>0</v>
      </c>
      <c r="P44" s="477">
        <f t="shared" si="10"/>
        <v>0</v>
      </c>
      <c r="Q44" s="1451">
        <f t="shared" si="10"/>
        <v>0</v>
      </c>
      <c r="R44" s="1451">
        <f t="shared" si="10"/>
        <v>0</v>
      </c>
      <c r="S44" s="1452">
        <f t="shared" si="10"/>
        <v>0</v>
      </c>
    </row>
    <row r="45" spans="1:19" ht="15" customHeight="1" x14ac:dyDescent="0.2">
      <c r="A45" s="144"/>
      <c r="B45" s="145"/>
      <c r="C45" s="478"/>
      <c r="D45" s="478"/>
      <c r="E45" s="478"/>
      <c r="F45" s="478"/>
      <c r="G45" s="478"/>
      <c r="H45" s="478"/>
      <c r="I45" s="479"/>
      <c r="J45" s="356"/>
      <c r="K45" s="144"/>
      <c r="L45" s="145"/>
      <c r="M45" s="478"/>
      <c r="N45" s="478"/>
      <c r="O45" s="478"/>
      <c r="P45" s="478"/>
      <c r="Q45" s="478"/>
      <c r="R45" s="478"/>
      <c r="S45" s="479"/>
    </row>
    <row r="46" spans="1:19" ht="15" customHeight="1" x14ac:dyDescent="0.2">
      <c r="A46" s="97">
        <v>17</v>
      </c>
      <c r="B46" s="185" t="s">
        <v>61</v>
      </c>
      <c r="C46" s="480" t="s">
        <v>19</v>
      </c>
      <c r="D46" s="480" t="s">
        <v>19</v>
      </c>
      <c r="E46" s="480" t="s">
        <v>19</v>
      </c>
      <c r="F46" s="480" t="s">
        <v>19</v>
      </c>
      <c r="G46" s="480" t="s">
        <v>19</v>
      </c>
      <c r="H46" s="480" t="s">
        <v>19</v>
      </c>
      <c r="I46" s="481" t="s">
        <v>19</v>
      </c>
      <c r="J46" s="356"/>
      <c r="K46" s="97">
        <v>17</v>
      </c>
      <c r="L46" s="185" t="s">
        <v>61</v>
      </c>
      <c r="M46" s="480" t="s">
        <v>19</v>
      </c>
      <c r="N46" s="480" t="s">
        <v>19</v>
      </c>
      <c r="O46" s="480" t="s">
        <v>19</v>
      </c>
      <c r="P46" s="480" t="s">
        <v>19</v>
      </c>
      <c r="Q46" s="480" t="s">
        <v>19</v>
      </c>
      <c r="R46" s="480" t="s">
        <v>19</v>
      </c>
      <c r="S46" s="481" t="s">
        <v>19</v>
      </c>
    </row>
    <row r="47" spans="1:19" x14ac:dyDescent="0.2">
      <c r="A47" s="141" t="s">
        <v>62</v>
      </c>
      <c r="B47" s="520" t="s">
        <v>63</v>
      </c>
      <c r="C47" s="504">
        <v>0</v>
      </c>
      <c r="D47" s="505">
        <v>0</v>
      </c>
      <c r="E47" s="504">
        <v>0</v>
      </c>
      <c r="F47" s="506">
        <v>0</v>
      </c>
      <c r="G47" s="1262"/>
      <c r="H47" s="1263"/>
      <c r="I47" s="1264"/>
      <c r="J47" s="356"/>
      <c r="K47" s="141" t="s">
        <v>62</v>
      </c>
      <c r="L47" s="520" t="s">
        <v>63</v>
      </c>
      <c r="M47" s="504">
        <v>0</v>
      </c>
      <c r="N47" s="505">
        <v>0</v>
      </c>
      <c r="O47" s="504">
        <v>0</v>
      </c>
      <c r="P47" s="506">
        <v>0</v>
      </c>
      <c r="Q47" s="1274">
        <v>0</v>
      </c>
      <c r="R47" s="1274">
        <v>0</v>
      </c>
      <c r="S47" s="1275">
        <v>0</v>
      </c>
    </row>
    <row r="48" spans="1:19" ht="42" customHeight="1" x14ac:dyDescent="0.2">
      <c r="A48" s="143" t="s">
        <v>64</v>
      </c>
      <c r="B48" s="522" t="s">
        <v>65</v>
      </c>
      <c r="C48" s="471">
        <f>C37-C47</f>
        <v>0</v>
      </c>
      <c r="D48" s="472">
        <f t="shared" ref="D48:F48" si="11">D37-D47</f>
        <v>0</v>
      </c>
      <c r="E48" s="471">
        <f t="shared" si="11"/>
        <v>0</v>
      </c>
      <c r="F48" s="473">
        <f t="shared" si="11"/>
        <v>0</v>
      </c>
      <c r="G48" s="1262"/>
      <c r="H48" s="1263"/>
      <c r="I48" s="1264"/>
      <c r="J48" s="356"/>
      <c r="K48" s="143" t="s">
        <v>64</v>
      </c>
      <c r="L48" s="522" t="s">
        <v>65</v>
      </c>
      <c r="M48" s="471">
        <f>M37-M47</f>
        <v>0</v>
      </c>
      <c r="N48" s="472">
        <f t="shared" ref="N48:S48" si="12">N37-N47</f>
        <v>0</v>
      </c>
      <c r="O48" s="471">
        <f t="shared" si="12"/>
        <v>0</v>
      </c>
      <c r="P48" s="473">
        <f t="shared" si="12"/>
        <v>0</v>
      </c>
      <c r="Q48" s="1251">
        <f t="shared" si="12"/>
        <v>0</v>
      </c>
      <c r="R48" s="1251">
        <f t="shared" si="12"/>
        <v>0</v>
      </c>
      <c r="S48" s="1252">
        <f t="shared" si="12"/>
        <v>0</v>
      </c>
    </row>
    <row r="49" spans="1:19" x14ac:dyDescent="0.2">
      <c r="A49" s="144"/>
      <c r="B49" s="145"/>
      <c r="C49" s="478"/>
      <c r="D49" s="478"/>
      <c r="E49" s="478"/>
      <c r="F49" s="478"/>
      <c r="G49" s="1022"/>
      <c r="H49" s="1022"/>
      <c r="I49" s="1023"/>
      <c r="K49" s="144"/>
      <c r="L49" s="145"/>
      <c r="M49" s="478"/>
      <c r="N49" s="478"/>
      <c r="O49" s="478"/>
      <c r="P49" s="478"/>
      <c r="Q49" s="478"/>
      <c r="R49" s="478"/>
      <c r="S49" s="479"/>
    </row>
    <row r="50" spans="1:19" ht="129.75" customHeight="1" x14ac:dyDescent="0.2">
      <c r="A50" s="143">
        <v>18</v>
      </c>
      <c r="B50" s="355" t="s">
        <v>66</v>
      </c>
      <c r="C50" s="488">
        <v>0</v>
      </c>
      <c r="D50" s="490">
        <v>0</v>
      </c>
      <c r="E50" s="488">
        <v>0</v>
      </c>
      <c r="F50" s="423">
        <v>0</v>
      </c>
      <c r="G50" s="1276"/>
      <c r="H50" s="1277"/>
      <c r="I50" s="1278"/>
      <c r="K50" s="143">
        <v>18</v>
      </c>
      <c r="L50" s="355" t="s">
        <v>66</v>
      </c>
      <c r="M50" s="488">
        <v>0</v>
      </c>
      <c r="N50" s="490">
        <v>0</v>
      </c>
      <c r="O50" s="488">
        <v>0</v>
      </c>
      <c r="P50" s="489">
        <v>0</v>
      </c>
      <c r="Q50" s="1257">
        <v>0</v>
      </c>
      <c r="R50" s="1257">
        <v>0</v>
      </c>
      <c r="S50" s="1258">
        <v>0</v>
      </c>
    </row>
    <row r="51" spans="1:19" x14ac:dyDescent="0.2">
      <c r="A51" s="678"/>
      <c r="B51" s="679"/>
      <c r="C51" s="679"/>
      <c r="D51" s="679"/>
      <c r="E51" s="679"/>
      <c r="F51" s="679"/>
      <c r="G51" s="410"/>
      <c r="H51" s="410"/>
      <c r="I51" s="1079"/>
      <c r="K51" s="678"/>
      <c r="L51" s="679"/>
      <c r="M51" s="679"/>
      <c r="N51" s="679"/>
      <c r="O51" s="679"/>
      <c r="P51" s="679"/>
      <c r="Q51" s="679"/>
      <c r="R51" s="679"/>
      <c r="S51" s="1239"/>
    </row>
    <row r="52" spans="1:19" s="46" customFormat="1" ht="13.5" customHeight="1" x14ac:dyDescent="0.2">
      <c r="A52" s="785">
        <v>19</v>
      </c>
      <c r="B52" s="1672" t="s">
        <v>67</v>
      </c>
      <c r="C52" s="1673"/>
      <c r="D52" s="743"/>
      <c r="E52" s="1088"/>
      <c r="F52" s="410"/>
      <c r="G52" s="410"/>
      <c r="H52" s="410"/>
      <c r="I52" s="1079"/>
      <c r="K52" s="785">
        <v>19</v>
      </c>
      <c r="L52" s="1672" t="s">
        <v>67</v>
      </c>
      <c r="M52" s="1673"/>
      <c r="N52" s="743"/>
      <c r="O52" s="680"/>
      <c r="P52" s="680"/>
      <c r="Q52" s="680"/>
      <c r="R52" s="680"/>
      <c r="S52" s="681"/>
    </row>
    <row r="53" spans="1:19" s="46" customFormat="1" ht="54" x14ac:dyDescent="0.2">
      <c r="A53" s="885"/>
      <c r="B53" s="885" t="s">
        <v>68</v>
      </c>
      <c r="C53" s="881"/>
      <c r="D53" s="882"/>
      <c r="E53" s="410"/>
      <c r="F53" s="410"/>
      <c r="G53" s="410"/>
      <c r="H53" s="410"/>
      <c r="I53" s="1079"/>
      <c r="K53" s="885"/>
      <c r="L53" s="885" t="s">
        <v>68</v>
      </c>
      <c r="M53" s="881"/>
      <c r="N53" s="882"/>
      <c r="O53" s="679"/>
      <c r="P53" s="679"/>
      <c r="Q53" s="679"/>
      <c r="R53" s="679"/>
      <c r="S53" s="1239"/>
    </row>
    <row r="54" spans="1:19" s="46" customFormat="1" x14ac:dyDescent="0.2">
      <c r="A54" s="888"/>
      <c r="B54" s="886"/>
      <c r="C54" s="883"/>
      <c r="D54" s="884"/>
      <c r="E54" s="680"/>
      <c r="F54" s="680"/>
      <c r="G54" s="680"/>
      <c r="H54" s="680"/>
      <c r="I54" s="681"/>
      <c r="K54" s="888"/>
      <c r="L54" s="886"/>
      <c r="M54" s="883"/>
      <c r="N54" s="884"/>
      <c r="O54" s="680"/>
      <c r="P54" s="680"/>
      <c r="Q54" s="680"/>
      <c r="R54" s="680"/>
      <c r="S54" s="681"/>
    </row>
    <row r="55" spans="1:19" s="46" customFormat="1" x14ac:dyDescent="0.2">
      <c r="A55" s="366"/>
      <c r="B55" s="367"/>
      <c r="C55" s="307"/>
      <c r="D55" s="367"/>
      <c r="E55" s="367"/>
      <c r="F55" s="367"/>
      <c r="G55" s="367"/>
      <c r="H55" s="367"/>
      <c r="I55" s="367"/>
    </row>
    <row r="56" spans="1:19" s="46" customFormat="1" x14ac:dyDescent="0.2"/>
    <row r="57" spans="1:19" s="46" customFormat="1" x14ac:dyDescent="0.2"/>
    <row r="58" spans="1:19" s="46" customFormat="1" x14ac:dyDescent="0.2"/>
    <row r="59" spans="1:19" s="46" customFormat="1" x14ac:dyDescent="0.2">
      <c r="A59" s="96"/>
    </row>
    <row r="60" spans="1:19" s="46" customFormat="1" x14ac:dyDescent="0.2">
      <c r="A60" s="96"/>
    </row>
    <row r="61" spans="1:19" s="46" customFormat="1" x14ac:dyDescent="0.2">
      <c r="A61" s="96"/>
    </row>
    <row r="62" spans="1:19" s="46" customFormat="1" x14ac:dyDescent="0.2">
      <c r="A62" s="96"/>
    </row>
    <row r="63" spans="1:19" s="46" customFormat="1" x14ac:dyDescent="0.2">
      <c r="A63" s="96"/>
    </row>
    <row r="64" spans="1:19" s="46" customFormat="1" x14ac:dyDescent="0.2">
      <c r="A64" s="96"/>
    </row>
    <row r="65" spans="1:1" s="46" customFormat="1" x14ac:dyDescent="0.2">
      <c r="A65" s="96"/>
    </row>
    <row r="66" spans="1:1" s="46" customFormat="1" x14ac:dyDescent="0.2">
      <c r="A66" s="96"/>
    </row>
    <row r="67" spans="1:1" s="46" customFormat="1" x14ac:dyDescent="0.2">
      <c r="A67" s="96"/>
    </row>
    <row r="68" spans="1:1" s="46" customFormat="1" x14ac:dyDescent="0.2">
      <c r="A68" s="96"/>
    </row>
    <row r="69" spans="1:1" s="46" customFormat="1" x14ac:dyDescent="0.2">
      <c r="A69" s="96"/>
    </row>
    <row r="70" spans="1:1" s="46" customFormat="1" x14ac:dyDescent="0.2">
      <c r="A70" s="96"/>
    </row>
    <row r="71" spans="1:1" s="46" customFormat="1" x14ac:dyDescent="0.2">
      <c r="A71" s="96"/>
    </row>
    <row r="72" spans="1:1" s="46" customFormat="1" x14ac:dyDescent="0.2">
      <c r="A72" s="96"/>
    </row>
    <row r="73" spans="1:1" s="46" customFormat="1" x14ac:dyDescent="0.2">
      <c r="A73" s="96"/>
    </row>
    <row r="74" spans="1:1" s="46" customFormat="1" x14ac:dyDescent="0.2">
      <c r="A74" s="96"/>
    </row>
    <row r="75" spans="1:1" s="46" customFormat="1" x14ac:dyDescent="0.2">
      <c r="A75" s="96"/>
    </row>
    <row r="76" spans="1:1" s="46" customFormat="1" x14ac:dyDescent="0.2">
      <c r="A76" s="96"/>
    </row>
    <row r="77" spans="1:1" s="46" customFormat="1" x14ac:dyDescent="0.2">
      <c r="A77" s="96"/>
    </row>
    <row r="78" spans="1:1" s="46" customFormat="1" x14ac:dyDescent="0.2">
      <c r="A78" s="96"/>
    </row>
    <row r="79" spans="1:1" s="46" customFormat="1" x14ac:dyDescent="0.2">
      <c r="A79" s="96"/>
    </row>
    <row r="80" spans="1:1" s="46" customFormat="1" x14ac:dyDescent="0.2">
      <c r="A80" s="96"/>
    </row>
    <row r="81" spans="1:1" s="46" customFormat="1" x14ac:dyDescent="0.2">
      <c r="A81" s="96"/>
    </row>
    <row r="82" spans="1:1" s="46" customFormat="1" x14ac:dyDescent="0.2">
      <c r="A82" s="96"/>
    </row>
    <row r="83" spans="1:1" s="46" customFormat="1" x14ac:dyDescent="0.2">
      <c r="A83" s="96"/>
    </row>
    <row r="84" spans="1:1" s="46" customFormat="1" x14ac:dyDescent="0.2">
      <c r="A84" s="96"/>
    </row>
    <row r="85" spans="1:1" s="46" customFormat="1" x14ac:dyDescent="0.2">
      <c r="A85" s="96"/>
    </row>
    <row r="86" spans="1:1" s="46" customFormat="1" x14ac:dyDescent="0.2">
      <c r="A86" s="96"/>
    </row>
    <row r="87" spans="1:1" s="46" customFormat="1" x14ac:dyDescent="0.2">
      <c r="A87" s="96"/>
    </row>
    <row r="88" spans="1:1" s="46" customFormat="1" x14ac:dyDescent="0.2">
      <c r="A88" s="96"/>
    </row>
    <row r="89" spans="1:1" s="46" customFormat="1" x14ac:dyDescent="0.2">
      <c r="A89" s="96"/>
    </row>
    <row r="90" spans="1:1" s="46" customFormat="1" x14ac:dyDescent="0.2">
      <c r="A90" s="96"/>
    </row>
    <row r="91" spans="1:1" s="46" customFormat="1" x14ac:dyDescent="0.2">
      <c r="A91" s="96"/>
    </row>
    <row r="92" spans="1:1" s="46" customFormat="1" x14ac:dyDescent="0.2">
      <c r="A92" s="96"/>
    </row>
    <row r="93" spans="1:1" s="46" customFormat="1" x14ac:dyDescent="0.2">
      <c r="A93" s="96"/>
    </row>
    <row r="94" spans="1:1" s="46" customFormat="1" x14ac:dyDescent="0.2">
      <c r="A94" s="96"/>
    </row>
    <row r="95" spans="1:1" s="46" customFormat="1" x14ac:dyDescent="0.2">
      <c r="A95" s="96"/>
    </row>
    <row r="96" spans="1:1" s="46" customFormat="1" x14ac:dyDescent="0.2">
      <c r="A96" s="96"/>
    </row>
    <row r="97" spans="1:1" s="46" customFormat="1" x14ac:dyDescent="0.2">
      <c r="A97" s="96"/>
    </row>
    <row r="98" spans="1:1" s="46" customFormat="1" x14ac:dyDescent="0.2">
      <c r="A98" s="96"/>
    </row>
    <row r="99" spans="1:1" s="46" customFormat="1" x14ac:dyDescent="0.2">
      <c r="A99" s="96"/>
    </row>
    <row r="100" spans="1:1" s="46" customFormat="1" x14ac:dyDescent="0.2">
      <c r="A100" s="96"/>
    </row>
    <row r="101" spans="1:1" s="46" customFormat="1" x14ac:dyDescent="0.2">
      <c r="A101" s="96"/>
    </row>
    <row r="102" spans="1:1" s="46" customFormat="1" x14ac:dyDescent="0.2">
      <c r="A102" s="96"/>
    </row>
    <row r="103" spans="1:1" s="46" customFormat="1" x14ac:dyDescent="0.2">
      <c r="A103" s="96"/>
    </row>
    <row r="104" spans="1:1" s="46" customFormat="1" x14ac:dyDescent="0.2">
      <c r="A104" s="96"/>
    </row>
    <row r="105" spans="1:1" s="46" customFormat="1" x14ac:dyDescent="0.2">
      <c r="A105" s="96"/>
    </row>
    <row r="106" spans="1:1" s="46" customFormat="1" x14ac:dyDescent="0.2">
      <c r="A106" s="96"/>
    </row>
    <row r="107" spans="1:1" s="46" customFormat="1" x14ac:dyDescent="0.2">
      <c r="A107" s="96"/>
    </row>
    <row r="108" spans="1:1" s="46" customFormat="1" x14ac:dyDescent="0.2">
      <c r="A108" s="96"/>
    </row>
    <row r="109" spans="1:1" s="46" customFormat="1" x14ac:dyDescent="0.2">
      <c r="A109" s="96"/>
    </row>
    <row r="110" spans="1:1" s="46" customFormat="1" x14ac:dyDescent="0.2">
      <c r="A110" s="96"/>
    </row>
    <row r="111" spans="1:1" s="46" customFormat="1" x14ac:dyDescent="0.2">
      <c r="A111" s="96"/>
    </row>
    <row r="112" spans="1:1" s="46" customFormat="1" x14ac:dyDescent="0.2">
      <c r="A112" s="96"/>
    </row>
    <row r="113" spans="1:1" s="46" customFormat="1" x14ac:dyDescent="0.2">
      <c r="A113" s="96"/>
    </row>
    <row r="114" spans="1:1" s="46" customFormat="1" x14ac:dyDescent="0.2">
      <c r="A114" s="96"/>
    </row>
    <row r="115" spans="1:1" s="46" customFormat="1" x14ac:dyDescent="0.2">
      <c r="A115" s="96"/>
    </row>
    <row r="116" spans="1:1" s="46" customFormat="1" x14ac:dyDescent="0.2">
      <c r="A116" s="96"/>
    </row>
    <row r="117" spans="1:1" s="46" customFormat="1" x14ac:dyDescent="0.2">
      <c r="A117" s="96"/>
    </row>
    <row r="118" spans="1:1" s="46" customFormat="1" x14ac:dyDescent="0.2">
      <c r="A118" s="96"/>
    </row>
    <row r="119" spans="1:1" s="46" customFormat="1" x14ac:dyDescent="0.2">
      <c r="A119" s="96"/>
    </row>
    <row r="120" spans="1:1" s="46" customFormat="1" x14ac:dyDescent="0.2">
      <c r="A120" s="96"/>
    </row>
    <row r="121" spans="1:1" s="46" customFormat="1" x14ac:dyDescent="0.2">
      <c r="A121" s="96"/>
    </row>
    <row r="122" spans="1:1" s="46" customFormat="1" x14ac:dyDescent="0.2">
      <c r="A122" s="96"/>
    </row>
    <row r="123" spans="1:1" s="46" customFormat="1" x14ac:dyDescent="0.2">
      <c r="A123" s="96"/>
    </row>
    <row r="124" spans="1:1" s="46" customFormat="1" x14ac:dyDescent="0.2">
      <c r="A124" s="96"/>
    </row>
    <row r="125" spans="1:1" s="46" customFormat="1" x14ac:dyDescent="0.2">
      <c r="A125" s="96"/>
    </row>
    <row r="126" spans="1:1" s="46" customFormat="1" x14ac:dyDescent="0.2">
      <c r="A126" s="96"/>
    </row>
    <row r="127" spans="1:1" s="46" customFormat="1" x14ac:dyDescent="0.2">
      <c r="A127" s="96"/>
    </row>
    <row r="128" spans="1:1" s="46" customFormat="1" x14ac:dyDescent="0.2">
      <c r="A128" s="96"/>
    </row>
    <row r="129" spans="1:1" s="46" customFormat="1" x14ac:dyDescent="0.2">
      <c r="A129" s="96"/>
    </row>
    <row r="130" spans="1:1" s="46" customFormat="1" x14ac:dyDescent="0.2">
      <c r="A130" s="96"/>
    </row>
    <row r="131" spans="1:1" s="46" customFormat="1" x14ac:dyDescent="0.2">
      <c r="A131" s="96"/>
    </row>
    <row r="132" spans="1:1" s="46" customFormat="1" x14ac:dyDescent="0.2">
      <c r="A132" s="96"/>
    </row>
    <row r="133" spans="1:1" s="46" customFormat="1" x14ac:dyDescent="0.2">
      <c r="A133" s="96"/>
    </row>
    <row r="134" spans="1:1" s="46" customFormat="1" x14ac:dyDescent="0.2">
      <c r="A134" s="96"/>
    </row>
    <row r="135" spans="1:1" s="46" customFormat="1" x14ac:dyDescent="0.2">
      <c r="A135" s="96"/>
    </row>
    <row r="136" spans="1:1" s="46" customFormat="1" x14ac:dyDescent="0.2">
      <c r="A136" s="96"/>
    </row>
    <row r="137" spans="1:1" s="46" customFormat="1" x14ac:dyDescent="0.2">
      <c r="A137" s="96"/>
    </row>
    <row r="138" spans="1:1" s="46" customFormat="1" x14ac:dyDescent="0.2">
      <c r="A138" s="96"/>
    </row>
    <row r="139" spans="1:1" s="46" customFormat="1" x14ac:dyDescent="0.2">
      <c r="A139" s="96"/>
    </row>
    <row r="140" spans="1:1" s="46" customFormat="1" x14ac:dyDescent="0.2">
      <c r="A140" s="96"/>
    </row>
    <row r="141" spans="1:1" s="46" customFormat="1" x14ac:dyDescent="0.2">
      <c r="A141" s="96"/>
    </row>
    <row r="142" spans="1:1" s="46" customFormat="1" x14ac:dyDescent="0.2">
      <c r="A142" s="96"/>
    </row>
    <row r="143" spans="1:1" s="46" customFormat="1" x14ac:dyDescent="0.2">
      <c r="A143" s="96"/>
    </row>
    <row r="144" spans="1:1" s="46" customFormat="1" x14ac:dyDescent="0.2">
      <c r="A144" s="96"/>
    </row>
    <row r="145" spans="1:1" s="46" customFormat="1" x14ac:dyDescent="0.2">
      <c r="A145" s="96"/>
    </row>
    <row r="146" spans="1:1" s="46" customFormat="1" x14ac:dyDescent="0.2">
      <c r="A146" s="96"/>
    </row>
    <row r="147" spans="1:1" s="46" customFormat="1" x14ac:dyDescent="0.2">
      <c r="A147" s="96"/>
    </row>
    <row r="148" spans="1:1" s="46" customFormat="1" x14ac:dyDescent="0.2">
      <c r="A148" s="96"/>
    </row>
    <row r="149" spans="1:1" s="46" customFormat="1" x14ac:dyDescent="0.2">
      <c r="A149" s="96"/>
    </row>
    <row r="150" spans="1:1" s="46" customFormat="1" x14ac:dyDescent="0.2">
      <c r="A150" s="96"/>
    </row>
    <row r="151" spans="1:1" s="46" customFormat="1" x14ac:dyDescent="0.2">
      <c r="A151" s="96"/>
    </row>
    <row r="152" spans="1:1" s="46" customFormat="1" x14ac:dyDescent="0.2">
      <c r="A152" s="96"/>
    </row>
    <row r="153" spans="1:1" s="46" customFormat="1" x14ac:dyDescent="0.2">
      <c r="A153" s="96"/>
    </row>
    <row r="154" spans="1:1" s="46" customFormat="1" x14ac:dyDescent="0.2">
      <c r="A154" s="96"/>
    </row>
    <row r="155" spans="1:1" s="46" customFormat="1" x14ac:dyDescent="0.2">
      <c r="A155" s="96"/>
    </row>
    <row r="156" spans="1:1" s="46" customFormat="1" x14ac:dyDescent="0.2">
      <c r="A156" s="96"/>
    </row>
    <row r="157" spans="1:1" s="46" customFormat="1" x14ac:dyDescent="0.2">
      <c r="A157" s="96"/>
    </row>
    <row r="158" spans="1:1" s="46" customFormat="1" x14ac:dyDescent="0.2">
      <c r="A158" s="96"/>
    </row>
    <row r="159" spans="1:1" s="46" customFormat="1" x14ac:dyDescent="0.2">
      <c r="A159" s="96"/>
    </row>
    <row r="160" spans="1:1" s="46" customFormat="1" x14ac:dyDescent="0.2">
      <c r="A160" s="96"/>
    </row>
    <row r="161" spans="1:1" s="46" customFormat="1" x14ac:dyDescent="0.2">
      <c r="A161" s="96"/>
    </row>
    <row r="162" spans="1:1" s="46" customFormat="1" x14ac:dyDescent="0.2">
      <c r="A162" s="96"/>
    </row>
    <row r="163" spans="1:1" s="46" customFormat="1" x14ac:dyDescent="0.2">
      <c r="A163" s="96"/>
    </row>
    <row r="164" spans="1:1" s="46" customFormat="1" x14ac:dyDescent="0.2">
      <c r="A164" s="96"/>
    </row>
    <row r="165" spans="1:1" s="46" customFormat="1" x14ac:dyDescent="0.2">
      <c r="A165" s="96"/>
    </row>
    <row r="166" spans="1:1" s="46" customFormat="1" x14ac:dyDescent="0.2">
      <c r="A166" s="96"/>
    </row>
    <row r="167" spans="1:1" s="46" customFormat="1" x14ac:dyDescent="0.2">
      <c r="A167" s="96"/>
    </row>
    <row r="168" spans="1:1" s="46" customFormat="1" x14ac:dyDescent="0.2">
      <c r="A168" s="96"/>
    </row>
    <row r="169" spans="1:1" s="46" customFormat="1" x14ac:dyDescent="0.2">
      <c r="A169" s="96"/>
    </row>
    <row r="170" spans="1:1" s="46" customFormat="1" x14ac:dyDescent="0.2">
      <c r="A170" s="96"/>
    </row>
    <row r="171" spans="1:1" s="46" customFormat="1" x14ac:dyDescent="0.2">
      <c r="A171" s="96"/>
    </row>
    <row r="172" spans="1:1" s="46" customFormat="1" x14ac:dyDescent="0.2">
      <c r="A172" s="96"/>
    </row>
    <row r="173" spans="1:1" s="46" customFormat="1" x14ac:dyDescent="0.2">
      <c r="A173" s="96"/>
    </row>
    <row r="174" spans="1:1" s="46" customFormat="1" x14ac:dyDescent="0.2">
      <c r="A174" s="96"/>
    </row>
    <row r="175" spans="1:1" s="46" customFormat="1" x14ac:dyDescent="0.2">
      <c r="A175" s="96"/>
    </row>
    <row r="176" spans="1:1" s="46" customFormat="1" x14ac:dyDescent="0.2">
      <c r="A176" s="96"/>
    </row>
    <row r="177" spans="1:1" s="46" customFormat="1" x14ac:dyDescent="0.2">
      <c r="A177" s="96"/>
    </row>
    <row r="178" spans="1:1" s="46" customFormat="1" x14ac:dyDescent="0.2">
      <c r="A178" s="96"/>
    </row>
    <row r="179" spans="1:1" s="46" customFormat="1" x14ac:dyDescent="0.2">
      <c r="A179" s="96"/>
    </row>
    <row r="180" spans="1:1" s="46" customFormat="1" x14ac:dyDescent="0.2">
      <c r="A180" s="96"/>
    </row>
    <row r="181" spans="1:1" s="46" customFormat="1" x14ac:dyDescent="0.2">
      <c r="A181" s="96"/>
    </row>
    <row r="182" spans="1:1" s="46" customFormat="1" x14ac:dyDescent="0.2">
      <c r="A182" s="96"/>
    </row>
    <row r="183" spans="1:1" s="46" customFormat="1" x14ac:dyDescent="0.2">
      <c r="A183" s="96"/>
    </row>
    <row r="184" spans="1:1" s="46" customFormat="1" x14ac:dyDescent="0.2">
      <c r="A184" s="96"/>
    </row>
    <row r="185" spans="1:1" s="46" customFormat="1" x14ac:dyDescent="0.2">
      <c r="A185" s="96"/>
    </row>
    <row r="186" spans="1:1" s="46" customFormat="1" x14ac:dyDescent="0.2">
      <c r="A186" s="96"/>
    </row>
    <row r="187" spans="1:1" s="46" customFormat="1" x14ac:dyDescent="0.2">
      <c r="A187" s="96"/>
    </row>
    <row r="188" spans="1:1" s="46" customFormat="1" x14ac:dyDescent="0.2">
      <c r="A188" s="96"/>
    </row>
    <row r="189" spans="1:1" s="46" customFormat="1" x14ac:dyDescent="0.2">
      <c r="A189" s="96"/>
    </row>
    <row r="190" spans="1:1" s="46" customFormat="1" x14ac:dyDescent="0.2">
      <c r="A190" s="96"/>
    </row>
    <row r="191" spans="1:1" s="46" customFormat="1" x14ac:dyDescent="0.2">
      <c r="A191" s="96"/>
    </row>
    <row r="192" spans="1:1" s="46" customFormat="1" x14ac:dyDescent="0.2">
      <c r="A192" s="96"/>
    </row>
    <row r="193" spans="1:9" s="46" customFormat="1" x14ac:dyDescent="0.2">
      <c r="A193" s="96"/>
    </row>
    <row r="194" spans="1:9" s="46" customFormat="1" x14ac:dyDescent="0.2">
      <c r="A194" s="96"/>
    </row>
    <row r="195" spans="1:9" s="46" customFormat="1" x14ac:dyDescent="0.2">
      <c r="A195" s="96"/>
    </row>
    <row r="196" spans="1:9" s="46" customFormat="1" x14ac:dyDescent="0.2">
      <c r="A196" s="96"/>
    </row>
    <row r="197" spans="1:9" s="46" customFormat="1" x14ac:dyDescent="0.2">
      <c r="A197" s="96"/>
    </row>
    <row r="198" spans="1:9" s="46" customFormat="1" x14ac:dyDescent="0.2">
      <c r="A198" s="96"/>
    </row>
    <row r="199" spans="1:9" x14ac:dyDescent="0.2">
      <c r="A199" s="96"/>
      <c r="B199" s="46"/>
      <c r="C199" s="46"/>
      <c r="D199" s="46"/>
      <c r="E199" s="46"/>
      <c r="F199" s="46"/>
      <c r="G199" s="46"/>
      <c r="H199" s="46"/>
      <c r="I199" s="46"/>
    </row>
    <row r="200" spans="1:9" x14ac:dyDescent="0.2">
      <c r="A200" s="96"/>
      <c r="B200" s="46"/>
      <c r="C200" s="46"/>
      <c r="D200" s="46"/>
      <c r="E200" s="46"/>
      <c r="F200" s="46"/>
      <c r="G200" s="46"/>
      <c r="H200" s="46"/>
      <c r="I200" s="46"/>
    </row>
    <row r="201" spans="1:9" x14ac:dyDescent="0.2">
      <c r="A201" s="96"/>
      <c r="B201" s="46"/>
      <c r="C201" s="46"/>
      <c r="D201" s="46"/>
      <c r="E201" s="46"/>
      <c r="F201" s="46"/>
      <c r="G201" s="46"/>
      <c r="H201" s="46"/>
      <c r="I201" s="46"/>
    </row>
    <row r="202" spans="1:9" x14ac:dyDescent="0.2">
      <c r="A202" s="96"/>
      <c r="B202" s="46"/>
      <c r="C202" s="46"/>
      <c r="D202" s="46"/>
      <c r="E202" s="46"/>
      <c r="F202" s="46"/>
      <c r="G202" s="46"/>
      <c r="H202" s="46"/>
      <c r="I202" s="46"/>
    </row>
  </sheetData>
  <mergeCells count="10">
    <mergeCell ref="A1:B1"/>
    <mergeCell ref="A4:B5"/>
    <mergeCell ref="B52:C52"/>
    <mergeCell ref="C4:D4"/>
    <mergeCell ref="E4:I4"/>
    <mergeCell ref="O4:S4"/>
    <mergeCell ref="L52:M52"/>
    <mergeCell ref="K1:L1"/>
    <mergeCell ref="K4:L5"/>
    <mergeCell ref="M4:N4"/>
  </mergeCells>
  <phoneticPr fontId="33" type="noConversion"/>
  <conditionalFormatting sqref="B54">
    <cfRule type="expression" dxfId="387" priority="56">
      <formula>IF($D$52="No",1,0)</formula>
    </cfRule>
  </conditionalFormatting>
  <conditionalFormatting sqref="C7">
    <cfRule type="expression" dxfId="386" priority="742">
      <formula>IF(AND(ISBLANK(#REF!)=FALSE,YEAR0-DATE(YEAR(YEAR1)-1, MONTH(YEAR1), DAY(YEAR1))&lt;&gt;0),1,0)</formula>
    </cfRule>
  </conditionalFormatting>
  <conditionalFormatting sqref="C9:C15 C18:C23 C25 C27:C31 C33 C35 C37 C39:C42 C44 C47:C48 C50">
    <cfRule type="expression" dxfId="385" priority="81">
      <formula>IF(YEAR1_TOGGLE=0,1,0)</formula>
    </cfRule>
  </conditionalFormatting>
  <conditionalFormatting sqref="C7:D7">
    <cfRule type="expression" dxfId="384" priority="66">
      <formula>IF(YEAR1-DATE(YEAR(YEAR2)-1, MONTH(YEAR2), DAY(YEAR2))&lt;&gt;0,1,0)</formula>
    </cfRule>
  </conditionalFormatting>
  <conditionalFormatting sqref="C9:J12 C13:F14 C15:J18 C19:F21 C22:J22 C23:F23 C24:I26 C27:F31 C33:F33 C35:F35 C37:F37 C39:F42 C44:F44 C47:F48 C49:I50 H33:J33 H37:I37 J13:J14 J19:J21 J23:J31 C32:J32 C34:J34 J35:J42 C36:I36 C38:I38 C43:J43 J44 C45:J46">
    <cfRule type="cellIs" dxfId="383" priority="112" operator="equal">
      <formula>0</formula>
    </cfRule>
  </conditionalFormatting>
  <conditionalFormatting sqref="D9:D15 D18:D23 D25 D27:D31 D33 D35 D37 D39:D42 D44 D47:D48 D50">
    <cfRule type="expression" dxfId="382" priority="80">
      <formula>IF(YEAR2_TOGGLE=0,1,0)</formula>
    </cfRule>
  </conditionalFormatting>
  <conditionalFormatting sqref="D52">
    <cfRule type="cellIs" dxfId="381" priority="89" operator="equal">
      <formula>""</formula>
    </cfRule>
  </conditionalFormatting>
  <conditionalFormatting sqref="D7:E7">
    <cfRule type="expression" dxfId="380" priority="65">
      <formula>IF(YEAR2-DATE(YEAR(YEAR3)-1, MONTH(YEAR3), DAY(YEAR3))&lt;&gt;0,1,0)</formula>
    </cfRule>
  </conditionalFormatting>
  <conditionalFormatting sqref="E9:E15 E18:E23 E25 E27:E31 E33 E35 E37 E39:E42 E44 E47:E48 E50">
    <cfRule type="expression" dxfId="379" priority="79">
      <formula>IF(YEAR3_TOGGLE=0,1,0)</formula>
    </cfRule>
  </conditionalFormatting>
  <conditionalFormatting sqref="E7:F7">
    <cfRule type="expression" dxfId="378" priority="64">
      <formula>IF(YEAR3-DATE(YEAR(YEAR4)-1, MONTH(YEAR4), DAY(YEAR4))&lt;&gt;0,1,0)</formula>
    </cfRule>
  </conditionalFormatting>
  <conditionalFormatting sqref="F9:F15 F18:F23 F25 F27:F31 F33 F35 F37 F39:F42 F44 F47:F48 F50">
    <cfRule type="expression" dxfId="377" priority="78">
      <formula>IF(YEAR4_TOGGLE=0,1,0)</formula>
    </cfRule>
  </conditionalFormatting>
  <conditionalFormatting sqref="F7:G7">
    <cfRule type="expression" dxfId="376" priority="63">
      <formula>IF(YEAR4-DATE(YEAR(YEAR5)-1, MONTH(YEAR5), DAY(YEAR5))&lt;&gt;0,1,0)</formula>
    </cfRule>
  </conditionalFormatting>
  <conditionalFormatting sqref="G9:G12 G15:I15 G18 G22 G25 G50">
    <cfRule type="expression" dxfId="375" priority="77">
      <formula>IF(YEAR5_TOGGLE=0,1,0)</formula>
    </cfRule>
  </conditionalFormatting>
  <conditionalFormatting sqref="G7:H7">
    <cfRule type="expression" dxfId="374" priority="62">
      <formula>IF(YEAR5-DATE(YEAR(YEAR6)-1, MONTH(YEAR6), DAY(YEAR6))&lt;&gt;0,1,0)</formula>
    </cfRule>
  </conditionalFormatting>
  <conditionalFormatting sqref="G15:I15">
    <cfRule type="expression" dxfId="373" priority="37">
      <formula>IF(YEAR2_TOGGLE=0,1,0)</formula>
    </cfRule>
  </conditionalFormatting>
  <conditionalFormatting sqref="H9:H12 H15:I15 H18 H22 H25 H33:I33 H37:I37 H50">
    <cfRule type="expression" dxfId="372" priority="74">
      <formula>IF(YEAR6_TOGGLE=0,1,0)</formula>
    </cfRule>
  </conditionalFormatting>
  <conditionalFormatting sqref="H7:I7">
    <cfRule type="expression" dxfId="371" priority="61">
      <formula>IF(YEAR6-DATE(YEAR(YEAR7)-1, MONTH(YEAR7), DAY(YEAR7))&lt;&gt;0,1,0)</formula>
    </cfRule>
  </conditionalFormatting>
  <conditionalFormatting sqref="H15:I15">
    <cfRule type="expression" dxfId="370" priority="36">
      <formula>IF(YEAR3_TOGGLE=0,1,0)</formula>
    </cfRule>
  </conditionalFormatting>
  <conditionalFormatting sqref="H33:I33">
    <cfRule type="expression" dxfId="369" priority="47">
      <formula>IF(YEAR4_TOGGLE=0,1,0)</formula>
    </cfRule>
  </conditionalFormatting>
  <conditionalFormatting sqref="H37:I37">
    <cfRule type="expression" dxfId="368" priority="43">
      <formula>IF(YEAR4_TOGGLE=0,1,0)</formula>
    </cfRule>
  </conditionalFormatting>
  <conditionalFormatting sqref="I9:I12 I15 I18 I22 I25 I33 I37 I50">
    <cfRule type="expression" dxfId="367" priority="73">
      <formula>IF(YEAR7_TOGGLE=0,1,0)</formula>
    </cfRule>
  </conditionalFormatting>
  <conditionalFormatting sqref="I15">
    <cfRule type="expression" dxfId="366" priority="35">
      <formula>IF(YEAR4_TOGGLE=0,1,0)</formula>
    </cfRule>
  </conditionalFormatting>
  <conditionalFormatting sqref="L54">
    <cfRule type="expression" dxfId="365" priority="1">
      <formula>IF($D$52="No",1,0)</formula>
    </cfRule>
  </conditionalFormatting>
  <conditionalFormatting sqref="M7">
    <cfRule type="expression" dxfId="364" priority="17">
      <formula>IF(AND(ISBLANK(#REF!)=FALSE,YEAR0-DATE(YEAR(YEAR1)-1, MONTH(YEAR1), DAY(YEAR1))&lt;&gt;0),1,0)</formula>
    </cfRule>
  </conditionalFormatting>
  <conditionalFormatting sqref="M9:M15 M18:M23 M25 M27:M31 M33 M35 M37 M39:M42 M44 M47:M48 M50">
    <cfRule type="expression" dxfId="363" priority="14">
      <formula>IF(YEAR1_TOGGLE=0,1,0)</formula>
    </cfRule>
  </conditionalFormatting>
  <conditionalFormatting sqref="M7:N7">
    <cfRule type="expression" dxfId="362" priority="7">
      <formula>IF(YEAR1-DATE(YEAR(YEAR2)-1, MONTH(YEAR2), DAY(YEAR2))&lt;&gt;0,1,0)</formula>
    </cfRule>
  </conditionalFormatting>
  <conditionalFormatting sqref="M9:S12 M13:P14 M15:S18 M19:P21 M22:S22 M23:P23 M24:S26 M27:P31 M33:P33 M35:P35 M37:P37 M39:P42 M44:P44 M47:P48 M50:P50 M32:S32 M34:S34 M36:S36 M38:S38 M43:S43 M45:S46 M49:S49">
    <cfRule type="cellIs" dxfId="361" priority="16" operator="equal">
      <formula>0</formula>
    </cfRule>
  </conditionalFormatting>
  <conditionalFormatting sqref="N9:N15 N18:N23 N25 N27:N31 N33 N35 N37 N39:N42 N44 N47:N48 N50">
    <cfRule type="expression" dxfId="360" priority="13">
      <formula>IF(YEAR2_TOGGLE=0,1,0)</formula>
    </cfRule>
  </conditionalFormatting>
  <conditionalFormatting sqref="N52">
    <cfRule type="cellIs" dxfId="359" priority="15" operator="equal">
      <formula>""</formula>
    </cfRule>
  </conditionalFormatting>
  <conditionalFormatting sqref="N7:O7">
    <cfRule type="expression" dxfId="358" priority="6">
      <formula>IF(YEAR2-DATE(YEAR(YEAR3)-1, MONTH(YEAR3), DAY(YEAR3))&lt;&gt;0,1,0)</formula>
    </cfRule>
  </conditionalFormatting>
  <conditionalFormatting sqref="O9:O15 O18:O23 O25 O27:O31 O33 O35 O37 O39:O42 O44 O47:O48 O50">
    <cfRule type="expression" dxfId="357" priority="12">
      <formula>IF(YEAR3_TOGGLE=0,1,0)</formula>
    </cfRule>
  </conditionalFormatting>
  <conditionalFormatting sqref="O7:P7">
    <cfRule type="expression" dxfId="356" priority="5">
      <formula>IF(YEAR3-DATE(YEAR(YEAR4)-1, MONTH(YEAR4), DAY(YEAR4))&lt;&gt;0,1,0)</formula>
    </cfRule>
  </conditionalFormatting>
  <conditionalFormatting sqref="P9:P15 P18:P23 P25 P27:P31 P33 P35 P37 P39:P42 P44 P47:P48 P50">
    <cfRule type="expression" dxfId="355" priority="11">
      <formula>IF(YEAR4_TOGGLE=0,1,0)</formula>
    </cfRule>
  </conditionalFormatting>
  <conditionalFormatting sqref="P7:Q7">
    <cfRule type="expression" dxfId="354" priority="4">
      <formula>IF(YEAR4-DATE(YEAR(YEAR5)-1, MONTH(YEAR5), DAY(YEAR5))&lt;&gt;0,1,0)</formula>
    </cfRule>
  </conditionalFormatting>
  <conditionalFormatting sqref="Q9:Q12 Q15 Q18 Q22 Q25">
    <cfRule type="expression" dxfId="353" priority="10">
      <formula>IF(YEAR5_TOGGLE=0,1,0)</formula>
    </cfRule>
  </conditionalFormatting>
  <conditionalFormatting sqref="Q7:R7">
    <cfRule type="expression" dxfId="352" priority="3">
      <formula>IF(YEAR5-DATE(YEAR(YEAR6)-1, MONTH(YEAR6), DAY(YEAR6))&lt;&gt;0,1,0)</formula>
    </cfRule>
  </conditionalFormatting>
  <conditionalFormatting sqref="R9:R12 R15 R18 R22 R25">
    <cfRule type="expression" dxfId="351" priority="9">
      <formula>IF(YEAR6_TOGGLE=0,1,0)</formula>
    </cfRule>
  </conditionalFormatting>
  <conditionalFormatting sqref="R7:S7">
    <cfRule type="expression" dxfId="350" priority="2">
      <formula>IF(YEAR6-DATE(YEAR(YEAR7)-1, MONTH(YEAR7), DAY(YEAR7))&lt;&gt;0,1,0)</formula>
    </cfRule>
  </conditionalFormatting>
  <conditionalFormatting sqref="S9:S12 S15 S18 S22 S25">
    <cfRule type="expression" dxfId="349" priority="8">
      <formula>IF(YEAR7_TOGGLE=0,1,0)</formula>
    </cfRule>
  </conditionalFormatting>
  <dataValidations count="2">
    <dataValidation type="list" allowBlank="1" showInputMessage="1" showErrorMessage="1" errorTitle="Invalid value" error="Must be 'Yes' or 'No'" sqref="D52 N52" xr:uid="{00000000-0002-0000-0C00-000000000000}">
      <formula1>T1_dropdown</formula1>
    </dataValidation>
    <dataValidation type="textLength" operator="lessThanOrEqual" allowBlank="1" showInputMessage="1" showErrorMessage="1" promptTitle="Character limit" prompt="Maximum of 500 characters allowed" sqref="B54 L54" xr:uid="{5348C083-99ED-497A-938F-BF1D4E290B76}">
      <formula1>500</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1" manualBreakCount="1">
    <brk id="3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S79"/>
  <sheetViews>
    <sheetView showGridLines="0" zoomScale="80" zoomScaleNormal="80" workbookViewId="0">
      <selection sqref="A1:B1"/>
    </sheetView>
  </sheetViews>
  <sheetFormatPr defaultRowHeight="15" x14ac:dyDescent="0.25"/>
  <cols>
    <col min="1" max="1" width="5.85546875" customWidth="1"/>
    <col min="2" max="2" width="56.85546875" customWidth="1"/>
    <col min="3" max="9" width="11" customWidth="1"/>
    <col min="11" max="11" width="5.85546875" customWidth="1"/>
    <col min="12" max="12" width="56.85546875" customWidth="1"/>
    <col min="13" max="19" width="11" customWidth="1"/>
  </cols>
  <sheetData>
    <row r="1" spans="1:19" ht="15.75" x14ac:dyDescent="0.25">
      <c r="A1" s="1662" t="s">
        <v>829</v>
      </c>
      <c r="B1" s="1662"/>
      <c r="K1" s="1662" t="s">
        <v>830</v>
      </c>
      <c r="L1" s="1662"/>
    </row>
    <row r="2" spans="1:19" x14ac:dyDescent="0.25">
      <c r="A2" s="1211"/>
      <c r="B2" s="1211"/>
      <c r="K2" s="1211"/>
      <c r="L2" s="1211"/>
    </row>
    <row r="3" spans="1:19" s="1" customFormat="1" ht="22.5" customHeight="1" x14ac:dyDescent="0.25">
      <c r="A3" s="1677"/>
      <c r="B3" s="1677"/>
      <c r="C3" s="1677"/>
      <c r="D3" s="1677"/>
      <c r="E3" s="1677"/>
      <c r="F3" s="1677"/>
      <c r="G3" s="1677"/>
      <c r="H3" s="1677"/>
      <c r="I3" s="1677"/>
      <c r="J3" s="46"/>
      <c r="K3"/>
      <c r="L3"/>
      <c r="M3"/>
      <c r="N3"/>
      <c r="O3"/>
      <c r="P3"/>
      <c r="Q3"/>
      <c r="R3"/>
      <c r="S3"/>
    </row>
    <row r="4" spans="1:19" ht="15" customHeight="1" x14ac:dyDescent="0.25">
      <c r="A4" s="17" t="s">
        <v>70</v>
      </c>
      <c r="B4" s="18"/>
      <c r="C4" s="1670" t="s">
        <v>3</v>
      </c>
      <c r="D4" s="1670"/>
      <c r="E4" s="1670" t="s">
        <v>4</v>
      </c>
      <c r="F4" s="1670"/>
      <c r="G4" s="1670"/>
      <c r="H4" s="1670"/>
      <c r="I4" s="1671"/>
      <c r="K4" s="17" t="s">
        <v>70</v>
      </c>
      <c r="L4" s="18"/>
      <c r="M4" s="1670" t="s">
        <v>3</v>
      </c>
      <c r="N4" s="1670"/>
      <c r="O4" s="1670" t="s">
        <v>4</v>
      </c>
      <c r="P4" s="1670"/>
      <c r="Q4" s="1670"/>
      <c r="R4" s="1670"/>
      <c r="S4" s="1671"/>
    </row>
    <row r="5" spans="1:19" ht="15.75" customHeight="1" x14ac:dyDescent="0.25">
      <c r="A5" s="19"/>
      <c r="B5" s="13"/>
      <c r="C5" s="151"/>
      <c r="D5" s="152" t="s">
        <v>12</v>
      </c>
      <c r="E5" s="151" t="s">
        <v>5</v>
      </c>
      <c r="F5" s="153"/>
      <c r="G5" s="153"/>
      <c r="H5" s="153"/>
      <c r="I5" s="154"/>
      <c r="J5" s="670"/>
      <c r="K5" s="19"/>
      <c r="L5" s="13"/>
      <c r="M5" s="151"/>
      <c r="N5" s="152" t="s">
        <v>12</v>
      </c>
      <c r="O5" s="151" t="s">
        <v>5</v>
      </c>
      <c r="P5" s="153"/>
      <c r="Q5" s="153"/>
      <c r="R5" s="153"/>
      <c r="S5" s="154"/>
    </row>
    <row r="6" spans="1:19" ht="43.5" customHeight="1" x14ac:dyDescent="0.25">
      <c r="A6" s="19"/>
      <c r="B6" s="381"/>
      <c r="C6" s="377" t="s">
        <v>0</v>
      </c>
      <c r="D6" s="378" t="s">
        <v>1</v>
      </c>
      <c r="E6" s="377" t="s">
        <v>6</v>
      </c>
      <c r="F6" s="379" t="s">
        <v>7</v>
      </c>
      <c r="G6" s="379" t="s">
        <v>13</v>
      </c>
      <c r="H6" s="379" t="s">
        <v>14</v>
      </c>
      <c r="I6" s="380" t="s">
        <v>15</v>
      </c>
      <c r="J6" s="670"/>
      <c r="K6" s="19"/>
      <c r="L6" s="381"/>
      <c r="M6" s="377" t="s">
        <v>0</v>
      </c>
      <c r="N6" s="378" t="s">
        <v>1</v>
      </c>
      <c r="O6" s="377" t="s">
        <v>6</v>
      </c>
      <c r="P6" s="379" t="s">
        <v>7</v>
      </c>
      <c r="Q6" s="379" t="s">
        <v>13</v>
      </c>
      <c r="R6" s="379" t="s">
        <v>14</v>
      </c>
      <c r="S6" s="380" t="s">
        <v>15</v>
      </c>
    </row>
    <row r="7" spans="1:19" ht="15" customHeight="1" x14ac:dyDescent="0.25">
      <c r="A7" s="20"/>
      <c r="B7" s="27" t="s">
        <v>8</v>
      </c>
      <c r="C7" s="155"/>
      <c r="D7" s="156"/>
      <c r="E7" s="155"/>
      <c r="F7" s="157"/>
      <c r="G7" s="157"/>
      <c r="H7" s="157"/>
      <c r="I7" s="158"/>
      <c r="J7" s="670"/>
      <c r="K7" s="20"/>
      <c r="L7" s="27" t="s">
        <v>8</v>
      </c>
      <c r="M7" s="155"/>
      <c r="N7" s="156"/>
      <c r="O7" s="155"/>
      <c r="P7" s="157"/>
      <c r="Q7" s="157"/>
      <c r="R7" s="157"/>
      <c r="S7" s="158"/>
    </row>
    <row r="8" spans="1:19" ht="15" customHeight="1" x14ac:dyDescent="0.25">
      <c r="A8" s="507">
        <v>1</v>
      </c>
      <c r="B8" s="430" t="s">
        <v>71</v>
      </c>
      <c r="C8" s="431" t="s">
        <v>19</v>
      </c>
      <c r="D8" s="431" t="s">
        <v>19</v>
      </c>
      <c r="E8" s="431" t="s">
        <v>19</v>
      </c>
      <c r="F8" s="431" t="s">
        <v>19</v>
      </c>
      <c r="G8" s="1005" t="s">
        <v>19</v>
      </c>
      <c r="H8" s="1005" t="s">
        <v>19</v>
      </c>
      <c r="I8" s="1006" t="s">
        <v>19</v>
      </c>
      <c r="J8" s="670"/>
      <c r="K8" s="507">
        <v>1</v>
      </c>
      <c r="L8" s="430" t="s">
        <v>71</v>
      </c>
      <c r="M8" s="431" t="s">
        <v>19</v>
      </c>
      <c r="N8" s="431" t="s">
        <v>19</v>
      </c>
      <c r="O8" s="431" t="s">
        <v>19</v>
      </c>
      <c r="P8" s="431" t="s">
        <v>19</v>
      </c>
      <c r="Q8" s="431" t="s">
        <v>19</v>
      </c>
      <c r="R8" s="431" t="s">
        <v>19</v>
      </c>
      <c r="S8" s="1246" t="s">
        <v>19</v>
      </c>
    </row>
    <row r="9" spans="1:19" x14ac:dyDescent="0.25">
      <c r="A9" s="508" t="s">
        <v>20</v>
      </c>
      <c r="B9" s="525" t="s">
        <v>72</v>
      </c>
      <c r="C9" s="432">
        <v>0</v>
      </c>
      <c r="D9" s="433">
        <v>0</v>
      </c>
      <c r="E9" s="432">
        <v>0</v>
      </c>
      <c r="F9" s="999">
        <v>0</v>
      </c>
      <c r="G9" s="1279"/>
      <c r="H9" s="1280"/>
      <c r="I9" s="1281"/>
      <c r="J9" s="670"/>
      <c r="K9" s="508" t="s">
        <v>20</v>
      </c>
      <c r="L9" s="525" t="s">
        <v>72</v>
      </c>
      <c r="M9" s="432">
        <v>0</v>
      </c>
      <c r="N9" s="433">
        <v>0</v>
      </c>
      <c r="O9" s="432">
        <v>0</v>
      </c>
      <c r="P9" s="434">
        <v>0</v>
      </c>
      <c r="Q9" s="1291">
        <v>0</v>
      </c>
      <c r="R9" s="1291">
        <v>0</v>
      </c>
      <c r="S9" s="1292">
        <v>0</v>
      </c>
    </row>
    <row r="10" spans="1:19" x14ac:dyDescent="0.25">
      <c r="A10" s="461" t="s">
        <v>22</v>
      </c>
      <c r="B10" s="526" t="s">
        <v>73</v>
      </c>
      <c r="C10" s="435">
        <v>0</v>
      </c>
      <c r="D10" s="436">
        <v>0</v>
      </c>
      <c r="E10" s="435">
        <v>0</v>
      </c>
      <c r="F10" s="1000">
        <v>0</v>
      </c>
      <c r="G10" s="1282"/>
      <c r="H10" s="1283"/>
      <c r="I10" s="1284"/>
      <c r="K10" s="461" t="s">
        <v>22</v>
      </c>
      <c r="L10" s="526" t="s">
        <v>73</v>
      </c>
      <c r="M10" s="435">
        <v>0</v>
      </c>
      <c r="N10" s="436">
        <v>0</v>
      </c>
      <c r="O10" s="435">
        <v>0</v>
      </c>
      <c r="P10" s="437">
        <v>0</v>
      </c>
      <c r="Q10" s="1293">
        <v>0</v>
      </c>
      <c r="R10" s="1293">
        <v>0</v>
      </c>
      <c r="S10" s="1294">
        <v>0</v>
      </c>
    </row>
    <row r="11" spans="1:19" x14ac:dyDescent="0.25">
      <c r="A11" s="509" t="s">
        <v>24</v>
      </c>
      <c r="B11" s="527" t="s">
        <v>74</v>
      </c>
      <c r="C11" s="438">
        <v>0</v>
      </c>
      <c r="D11" s="439">
        <v>0</v>
      </c>
      <c r="E11" s="438">
        <v>0</v>
      </c>
      <c r="F11" s="1001">
        <v>0</v>
      </c>
      <c r="G11" s="1282"/>
      <c r="H11" s="1283"/>
      <c r="I11" s="1284"/>
      <c r="K11" s="509" t="s">
        <v>24</v>
      </c>
      <c r="L11" s="527" t="s">
        <v>74</v>
      </c>
      <c r="M11" s="438">
        <v>0</v>
      </c>
      <c r="N11" s="439">
        <v>0</v>
      </c>
      <c r="O11" s="438">
        <v>0</v>
      </c>
      <c r="P11" s="440">
        <v>0</v>
      </c>
      <c r="Q11" s="1295">
        <v>0</v>
      </c>
      <c r="R11" s="1295">
        <v>0</v>
      </c>
      <c r="S11" s="1296">
        <v>0</v>
      </c>
    </row>
    <row r="12" spans="1:19" x14ac:dyDescent="0.25">
      <c r="A12" s="510" t="s">
        <v>26</v>
      </c>
      <c r="B12" s="528" t="s">
        <v>75</v>
      </c>
      <c r="C12" s="441">
        <f>SUM(C10:C11)</f>
        <v>0</v>
      </c>
      <c r="D12" s="442">
        <f t="shared" ref="D12:F12" si="0">SUM(D10:D11)</f>
        <v>0</v>
      </c>
      <c r="E12" s="441">
        <f t="shared" si="0"/>
        <v>0</v>
      </c>
      <c r="F12" s="1002">
        <f t="shared" si="0"/>
        <v>0</v>
      </c>
      <c r="G12" s="1285"/>
      <c r="H12" s="1286"/>
      <c r="I12" s="1287"/>
      <c r="K12" s="510" t="s">
        <v>26</v>
      </c>
      <c r="L12" s="528" t="s">
        <v>75</v>
      </c>
      <c r="M12" s="441">
        <f>SUM(M10:M11)</f>
        <v>0</v>
      </c>
      <c r="N12" s="442">
        <f t="shared" ref="N12:S12" si="1">SUM(N10:N11)</f>
        <v>0</v>
      </c>
      <c r="O12" s="441">
        <f t="shared" si="1"/>
        <v>0</v>
      </c>
      <c r="P12" s="443">
        <f t="shared" si="1"/>
        <v>0</v>
      </c>
      <c r="Q12" s="1297">
        <f t="shared" si="1"/>
        <v>0</v>
      </c>
      <c r="R12" s="1297">
        <f t="shared" si="1"/>
        <v>0</v>
      </c>
      <c r="S12" s="1298">
        <f t="shared" si="1"/>
        <v>0</v>
      </c>
    </row>
    <row r="13" spans="1:19" x14ac:dyDescent="0.25">
      <c r="A13" s="511" t="s">
        <v>28</v>
      </c>
      <c r="B13" s="529" t="s">
        <v>76</v>
      </c>
      <c r="C13" s="444">
        <v>0</v>
      </c>
      <c r="D13" s="445">
        <v>0</v>
      </c>
      <c r="E13" s="444">
        <v>0</v>
      </c>
      <c r="F13" s="1003">
        <v>0</v>
      </c>
      <c r="G13" s="1282"/>
      <c r="H13" s="1283"/>
      <c r="I13" s="1284"/>
      <c r="K13" s="511" t="s">
        <v>28</v>
      </c>
      <c r="L13" s="529" t="s">
        <v>76</v>
      </c>
      <c r="M13" s="444">
        <v>0</v>
      </c>
      <c r="N13" s="445">
        <v>0</v>
      </c>
      <c r="O13" s="444">
        <v>0</v>
      </c>
      <c r="P13" s="446">
        <v>0</v>
      </c>
      <c r="Q13" s="1299">
        <v>0</v>
      </c>
      <c r="R13" s="1299">
        <v>0</v>
      </c>
      <c r="S13" s="1300">
        <v>0</v>
      </c>
    </row>
    <row r="14" spans="1:19" x14ac:dyDescent="0.25">
      <c r="A14" s="461" t="s">
        <v>30</v>
      </c>
      <c r="B14" s="526" t="s">
        <v>77</v>
      </c>
      <c r="C14" s="435">
        <v>0</v>
      </c>
      <c r="D14" s="436">
        <v>0</v>
      </c>
      <c r="E14" s="435">
        <v>0</v>
      </c>
      <c r="F14" s="1000">
        <v>0</v>
      </c>
      <c r="G14" s="1282"/>
      <c r="H14" s="1283"/>
      <c r="I14" s="1284"/>
      <c r="K14" s="461" t="s">
        <v>30</v>
      </c>
      <c r="L14" s="526" t="s">
        <v>77</v>
      </c>
      <c r="M14" s="435">
        <v>0</v>
      </c>
      <c r="N14" s="436">
        <v>0</v>
      </c>
      <c r="O14" s="435">
        <v>0</v>
      </c>
      <c r="P14" s="437">
        <v>0</v>
      </c>
      <c r="Q14" s="1293">
        <v>0</v>
      </c>
      <c r="R14" s="1293">
        <v>0</v>
      </c>
      <c r="S14" s="1294">
        <v>0</v>
      </c>
    </row>
    <row r="15" spans="1:19" x14ac:dyDescent="0.25">
      <c r="A15" s="461" t="s">
        <v>32</v>
      </c>
      <c r="B15" s="526" t="s">
        <v>78</v>
      </c>
      <c r="C15" s="435">
        <v>0</v>
      </c>
      <c r="D15" s="436">
        <v>0</v>
      </c>
      <c r="E15" s="435">
        <v>0</v>
      </c>
      <c r="F15" s="1000">
        <v>0</v>
      </c>
      <c r="G15" s="1282"/>
      <c r="H15" s="1283"/>
      <c r="I15" s="1284"/>
      <c r="K15" s="461" t="s">
        <v>32</v>
      </c>
      <c r="L15" s="526" t="s">
        <v>78</v>
      </c>
      <c r="M15" s="435">
        <v>0</v>
      </c>
      <c r="N15" s="436">
        <v>0</v>
      </c>
      <c r="O15" s="435">
        <v>0</v>
      </c>
      <c r="P15" s="437">
        <v>0</v>
      </c>
      <c r="Q15" s="1293">
        <v>0</v>
      </c>
      <c r="R15" s="1293">
        <v>0</v>
      </c>
      <c r="S15" s="1294">
        <v>0</v>
      </c>
    </row>
    <row r="16" spans="1:19" x14ac:dyDescent="0.25">
      <c r="A16" s="461" t="s">
        <v>79</v>
      </c>
      <c r="B16" s="526" t="s">
        <v>80</v>
      </c>
      <c r="C16" s="435">
        <v>0</v>
      </c>
      <c r="D16" s="436">
        <v>0</v>
      </c>
      <c r="E16" s="435">
        <v>0</v>
      </c>
      <c r="F16" s="1000">
        <v>0</v>
      </c>
      <c r="G16" s="1282"/>
      <c r="H16" s="1283"/>
      <c r="I16" s="1284"/>
      <c r="K16" s="461" t="s">
        <v>79</v>
      </c>
      <c r="L16" s="526" t="s">
        <v>80</v>
      </c>
      <c r="M16" s="435">
        <v>0</v>
      </c>
      <c r="N16" s="436">
        <v>0</v>
      </c>
      <c r="O16" s="435">
        <v>0</v>
      </c>
      <c r="P16" s="437">
        <v>0</v>
      </c>
      <c r="Q16" s="1293">
        <v>0</v>
      </c>
      <c r="R16" s="1293">
        <v>0</v>
      </c>
      <c r="S16" s="1294">
        <v>0</v>
      </c>
    </row>
    <row r="17" spans="1:19" x14ac:dyDescent="0.25">
      <c r="A17" s="461" t="s">
        <v>81</v>
      </c>
      <c r="B17" s="526" t="s">
        <v>82</v>
      </c>
      <c r="C17" s="435">
        <v>0</v>
      </c>
      <c r="D17" s="436">
        <v>0</v>
      </c>
      <c r="E17" s="435">
        <v>0</v>
      </c>
      <c r="F17" s="1000">
        <v>0</v>
      </c>
      <c r="G17" s="1282"/>
      <c r="H17" s="1283"/>
      <c r="I17" s="1284"/>
      <c r="K17" s="461" t="s">
        <v>81</v>
      </c>
      <c r="L17" s="526" t="s">
        <v>82</v>
      </c>
      <c r="M17" s="435">
        <v>0</v>
      </c>
      <c r="N17" s="436">
        <v>0</v>
      </c>
      <c r="O17" s="435">
        <v>0</v>
      </c>
      <c r="P17" s="437">
        <v>0</v>
      </c>
      <c r="Q17" s="1293">
        <v>0</v>
      </c>
      <c r="R17" s="1293">
        <v>0</v>
      </c>
      <c r="S17" s="1294">
        <v>0</v>
      </c>
    </row>
    <row r="18" spans="1:19" x14ac:dyDescent="0.25">
      <c r="A18" s="461" t="s">
        <v>83</v>
      </c>
      <c r="B18" s="526" t="s">
        <v>84</v>
      </c>
      <c r="C18" s="435">
        <v>0</v>
      </c>
      <c r="D18" s="436">
        <v>0</v>
      </c>
      <c r="E18" s="435">
        <v>0</v>
      </c>
      <c r="F18" s="1000">
        <v>0</v>
      </c>
      <c r="G18" s="1282"/>
      <c r="H18" s="1283"/>
      <c r="I18" s="1284"/>
      <c r="K18" s="461" t="s">
        <v>83</v>
      </c>
      <c r="L18" s="526" t="s">
        <v>84</v>
      </c>
      <c r="M18" s="435">
        <v>0</v>
      </c>
      <c r="N18" s="436">
        <v>0</v>
      </c>
      <c r="O18" s="435">
        <v>0</v>
      </c>
      <c r="P18" s="437">
        <v>0</v>
      </c>
      <c r="Q18" s="1293">
        <v>0</v>
      </c>
      <c r="R18" s="1293">
        <v>0</v>
      </c>
      <c r="S18" s="1294">
        <v>0</v>
      </c>
    </row>
    <row r="19" spans="1:19" x14ac:dyDescent="0.25">
      <c r="A19" s="512" t="s">
        <v>85</v>
      </c>
      <c r="B19" s="530" t="s">
        <v>86</v>
      </c>
      <c r="C19" s="447">
        <v>0</v>
      </c>
      <c r="D19" s="448">
        <v>0</v>
      </c>
      <c r="E19" s="447">
        <v>0</v>
      </c>
      <c r="F19" s="1004">
        <v>0</v>
      </c>
      <c r="G19" s="1288"/>
      <c r="H19" s="1289"/>
      <c r="I19" s="1290"/>
      <c r="J19" s="370"/>
      <c r="K19" s="512" t="s">
        <v>85</v>
      </c>
      <c r="L19" s="530" t="s">
        <v>86</v>
      </c>
      <c r="M19" s="447">
        <v>0</v>
      </c>
      <c r="N19" s="448">
        <v>0</v>
      </c>
      <c r="O19" s="447">
        <v>0</v>
      </c>
      <c r="P19" s="1247">
        <v>0</v>
      </c>
      <c r="Q19" s="1301">
        <v>0</v>
      </c>
      <c r="R19" s="1301">
        <v>0</v>
      </c>
      <c r="S19" s="1302">
        <v>0</v>
      </c>
    </row>
    <row r="20" spans="1:19" x14ac:dyDescent="0.25">
      <c r="A20" s="510" t="s">
        <v>87</v>
      </c>
      <c r="B20" s="449" t="s">
        <v>88</v>
      </c>
      <c r="C20" s="441">
        <f>SUM(C9:C11,C13:C19)</f>
        <v>0</v>
      </c>
      <c r="D20" s="442">
        <f t="shared" ref="D20:F20" si="2">SUM(D9:D11,D13:D19)</f>
        <v>0</v>
      </c>
      <c r="E20" s="441">
        <f t="shared" si="2"/>
        <v>0</v>
      </c>
      <c r="F20" s="443">
        <f t="shared" si="2"/>
        <v>0</v>
      </c>
      <c r="G20" s="1453">
        <v>0</v>
      </c>
      <c r="H20" s="1453">
        <v>0</v>
      </c>
      <c r="I20" s="1454">
        <v>0</v>
      </c>
      <c r="K20" s="510" t="s">
        <v>87</v>
      </c>
      <c r="L20" s="449" t="s">
        <v>88</v>
      </c>
      <c r="M20" s="441">
        <f>SUM(M9:M11,M13:M19)</f>
        <v>0</v>
      </c>
      <c r="N20" s="442">
        <f t="shared" ref="N20:S20" si="3">SUM(N9:N11,N13:N19)</f>
        <v>0</v>
      </c>
      <c r="O20" s="441">
        <f t="shared" si="3"/>
        <v>0</v>
      </c>
      <c r="P20" s="443">
        <f t="shared" si="3"/>
        <v>0</v>
      </c>
      <c r="Q20" s="1455">
        <f t="shared" si="3"/>
        <v>0</v>
      </c>
      <c r="R20" s="1455">
        <f t="shared" si="3"/>
        <v>0</v>
      </c>
      <c r="S20" s="1456">
        <f t="shared" si="3"/>
        <v>0</v>
      </c>
    </row>
    <row r="21" spans="1:19" x14ac:dyDescent="0.25">
      <c r="A21" s="513"/>
      <c r="B21" s="450"/>
      <c r="C21" s="451"/>
      <c r="D21" s="451"/>
      <c r="E21" s="451"/>
      <c r="F21" s="451"/>
      <c r="G21" s="451"/>
      <c r="H21" s="451"/>
      <c r="I21" s="452"/>
      <c r="J21" s="670"/>
      <c r="K21" s="513"/>
      <c r="L21" s="450"/>
      <c r="M21" s="451"/>
      <c r="N21" s="451"/>
      <c r="O21" s="451"/>
      <c r="P21" s="451"/>
      <c r="Q21" s="451"/>
      <c r="R21" s="451"/>
      <c r="S21" s="452"/>
    </row>
    <row r="22" spans="1:19" x14ac:dyDescent="0.25">
      <c r="A22" s="507">
        <v>2</v>
      </c>
      <c r="B22" s="430" t="s">
        <v>89</v>
      </c>
      <c r="C22" s="453" t="s">
        <v>19</v>
      </c>
      <c r="D22" s="453" t="s">
        <v>19</v>
      </c>
      <c r="E22" s="453" t="s">
        <v>19</v>
      </c>
      <c r="F22" s="453" t="s">
        <v>19</v>
      </c>
      <c r="G22" s="1007" t="s">
        <v>19</v>
      </c>
      <c r="H22" s="1007" t="s">
        <v>19</v>
      </c>
      <c r="I22" s="1008" t="s">
        <v>19</v>
      </c>
      <c r="J22" s="670"/>
      <c r="K22" s="507">
        <v>2</v>
      </c>
      <c r="L22" s="430" t="s">
        <v>89</v>
      </c>
      <c r="M22" s="453" t="s">
        <v>19</v>
      </c>
      <c r="N22" s="453" t="s">
        <v>19</v>
      </c>
      <c r="O22" s="453" t="s">
        <v>19</v>
      </c>
      <c r="P22" s="453" t="s">
        <v>19</v>
      </c>
      <c r="Q22" s="453" t="s">
        <v>19</v>
      </c>
      <c r="R22" s="453" t="s">
        <v>19</v>
      </c>
      <c r="S22" s="454" t="s">
        <v>19</v>
      </c>
    </row>
    <row r="23" spans="1:19" x14ac:dyDescent="0.25">
      <c r="A23" s="508" t="s">
        <v>35</v>
      </c>
      <c r="B23" s="531" t="s">
        <v>90</v>
      </c>
      <c r="C23" s="432">
        <v>0</v>
      </c>
      <c r="D23" s="433">
        <v>0</v>
      </c>
      <c r="E23" s="432">
        <v>0</v>
      </c>
      <c r="F23" s="999">
        <v>0</v>
      </c>
      <c r="G23" s="1279"/>
      <c r="H23" s="1280"/>
      <c r="I23" s="1281"/>
      <c r="J23" s="670"/>
      <c r="K23" s="508" t="s">
        <v>35</v>
      </c>
      <c r="L23" s="531" t="s">
        <v>90</v>
      </c>
      <c r="M23" s="432">
        <v>0</v>
      </c>
      <c r="N23" s="433">
        <v>0</v>
      </c>
      <c r="O23" s="432">
        <v>0</v>
      </c>
      <c r="P23" s="434">
        <v>0</v>
      </c>
      <c r="Q23" s="1291">
        <v>0</v>
      </c>
      <c r="R23" s="1291">
        <v>0</v>
      </c>
      <c r="S23" s="1292">
        <v>0</v>
      </c>
    </row>
    <row r="24" spans="1:19" ht="15" customHeight="1" x14ac:dyDescent="0.25">
      <c r="A24" s="461" t="s">
        <v>37</v>
      </c>
      <c r="B24" s="1649" t="s">
        <v>790</v>
      </c>
      <c r="C24" s="435">
        <v>0</v>
      </c>
      <c r="D24" s="436">
        <v>0</v>
      </c>
      <c r="E24" s="435">
        <v>0</v>
      </c>
      <c r="F24" s="1000">
        <v>0</v>
      </c>
      <c r="G24" s="1288"/>
      <c r="H24" s="1289"/>
      <c r="I24" s="1290"/>
      <c r="K24" s="461" t="s">
        <v>37</v>
      </c>
      <c r="L24" s="1649" t="s">
        <v>831</v>
      </c>
      <c r="M24" s="435">
        <v>0</v>
      </c>
      <c r="N24" s="436">
        <v>0</v>
      </c>
      <c r="O24" s="435">
        <v>0</v>
      </c>
      <c r="P24" s="437">
        <v>0</v>
      </c>
      <c r="Q24" s="1293">
        <v>0</v>
      </c>
      <c r="R24" s="1293">
        <v>0</v>
      </c>
      <c r="S24" s="1294">
        <v>0</v>
      </c>
    </row>
    <row r="25" spans="1:19" ht="15" customHeight="1" x14ac:dyDescent="0.25">
      <c r="A25" s="461" t="s">
        <v>39</v>
      </c>
      <c r="B25" s="526" t="s">
        <v>78</v>
      </c>
      <c r="C25" s="435">
        <v>0</v>
      </c>
      <c r="D25" s="436">
        <v>0</v>
      </c>
      <c r="E25" s="435">
        <v>0</v>
      </c>
      <c r="F25" s="437">
        <v>0</v>
      </c>
      <c r="G25" s="446">
        <v>0</v>
      </c>
      <c r="H25" s="446">
        <v>0</v>
      </c>
      <c r="I25" s="445">
        <v>0</v>
      </c>
      <c r="K25" s="461" t="s">
        <v>39</v>
      </c>
      <c r="L25" s="526" t="s">
        <v>78</v>
      </c>
      <c r="M25" s="435">
        <v>0</v>
      </c>
      <c r="N25" s="436">
        <v>0</v>
      </c>
      <c r="O25" s="435">
        <v>0</v>
      </c>
      <c r="P25" s="437">
        <v>0</v>
      </c>
      <c r="Q25" s="437">
        <v>0</v>
      </c>
      <c r="R25" s="437">
        <v>0</v>
      </c>
      <c r="S25" s="436">
        <v>0</v>
      </c>
    </row>
    <row r="26" spans="1:19" x14ac:dyDescent="0.25">
      <c r="A26" s="461" t="s">
        <v>41</v>
      </c>
      <c r="B26" s="526" t="s">
        <v>91</v>
      </c>
      <c r="C26" s="435">
        <v>0</v>
      </c>
      <c r="D26" s="436">
        <v>0</v>
      </c>
      <c r="E26" s="435">
        <v>0</v>
      </c>
      <c r="F26" s="437">
        <v>0</v>
      </c>
      <c r="G26" s="440">
        <v>0</v>
      </c>
      <c r="H26" s="440">
        <v>0</v>
      </c>
      <c r="I26" s="439">
        <v>0</v>
      </c>
      <c r="J26" s="670"/>
      <c r="K26" s="461" t="s">
        <v>41</v>
      </c>
      <c r="L26" s="526" t="s">
        <v>91</v>
      </c>
      <c r="M26" s="435">
        <v>0</v>
      </c>
      <c r="N26" s="436">
        <v>0</v>
      </c>
      <c r="O26" s="435">
        <v>0</v>
      </c>
      <c r="P26" s="437">
        <v>0</v>
      </c>
      <c r="Q26" s="437">
        <v>0</v>
      </c>
      <c r="R26" s="437">
        <v>0</v>
      </c>
      <c r="S26" s="436">
        <v>0</v>
      </c>
    </row>
    <row r="27" spans="1:19" x14ac:dyDescent="0.25">
      <c r="A27" s="461" t="s">
        <v>43</v>
      </c>
      <c r="B27" s="526" t="s">
        <v>791</v>
      </c>
      <c r="C27" s="435">
        <v>0</v>
      </c>
      <c r="D27" s="436">
        <v>0</v>
      </c>
      <c r="E27" s="435">
        <v>0</v>
      </c>
      <c r="F27" s="1000">
        <v>0</v>
      </c>
      <c r="G27" s="1279"/>
      <c r="H27" s="1280"/>
      <c r="I27" s="1281"/>
      <c r="J27" s="670"/>
      <c r="K27" s="461" t="s">
        <v>43</v>
      </c>
      <c r="L27" s="526" t="s">
        <v>832</v>
      </c>
      <c r="M27" s="435">
        <v>0</v>
      </c>
      <c r="N27" s="436">
        <v>0</v>
      </c>
      <c r="O27" s="435">
        <v>0</v>
      </c>
      <c r="P27" s="437">
        <v>0</v>
      </c>
      <c r="Q27" s="1293">
        <v>0</v>
      </c>
      <c r="R27" s="1293">
        <v>0</v>
      </c>
      <c r="S27" s="1294">
        <v>0</v>
      </c>
    </row>
    <row r="28" spans="1:19" x14ac:dyDescent="0.25">
      <c r="A28" s="461" t="s">
        <v>45</v>
      </c>
      <c r="B28" s="526" t="s">
        <v>92</v>
      </c>
      <c r="C28" s="435">
        <v>0</v>
      </c>
      <c r="D28" s="436">
        <v>0</v>
      </c>
      <c r="E28" s="435">
        <v>0</v>
      </c>
      <c r="F28" s="1000">
        <v>0</v>
      </c>
      <c r="G28" s="1282"/>
      <c r="H28" s="1283"/>
      <c r="I28" s="1284"/>
      <c r="K28" s="461" t="s">
        <v>45</v>
      </c>
      <c r="L28" s="526" t="s">
        <v>92</v>
      </c>
      <c r="M28" s="435">
        <v>0</v>
      </c>
      <c r="N28" s="436">
        <v>0</v>
      </c>
      <c r="O28" s="435">
        <v>0</v>
      </c>
      <c r="P28" s="437">
        <v>0</v>
      </c>
      <c r="Q28" s="1293">
        <v>0</v>
      </c>
      <c r="R28" s="1293">
        <v>0</v>
      </c>
      <c r="S28" s="1294">
        <v>0</v>
      </c>
    </row>
    <row r="29" spans="1:19" x14ac:dyDescent="0.25">
      <c r="A29" s="512" t="s">
        <v>93</v>
      </c>
      <c r="B29" s="530" t="s">
        <v>94</v>
      </c>
      <c r="C29" s="447">
        <v>0</v>
      </c>
      <c r="D29" s="448">
        <v>0</v>
      </c>
      <c r="E29" s="447">
        <v>0</v>
      </c>
      <c r="F29" s="1004">
        <v>0</v>
      </c>
      <c r="G29" s="1288"/>
      <c r="H29" s="1289"/>
      <c r="I29" s="1290"/>
      <c r="K29" s="512" t="s">
        <v>93</v>
      </c>
      <c r="L29" s="530" t="s">
        <v>94</v>
      </c>
      <c r="M29" s="447">
        <v>0</v>
      </c>
      <c r="N29" s="448">
        <v>0</v>
      </c>
      <c r="O29" s="447">
        <v>0</v>
      </c>
      <c r="P29" s="1247">
        <v>0</v>
      </c>
      <c r="Q29" s="1301">
        <v>0</v>
      </c>
      <c r="R29" s="1301">
        <v>0</v>
      </c>
      <c r="S29" s="1302">
        <v>0</v>
      </c>
    </row>
    <row r="30" spans="1:19" x14ac:dyDescent="0.25">
      <c r="A30" s="510" t="s">
        <v>95</v>
      </c>
      <c r="B30" s="449" t="s">
        <v>96</v>
      </c>
      <c r="C30" s="441">
        <f>SUM(C23:C29)</f>
        <v>0</v>
      </c>
      <c r="D30" s="442">
        <f t="shared" ref="D30:F30" si="4">SUM(D23:D29)</f>
        <v>0</v>
      </c>
      <c r="E30" s="441">
        <f t="shared" si="4"/>
        <v>0</v>
      </c>
      <c r="F30" s="443">
        <f t="shared" si="4"/>
        <v>0</v>
      </c>
      <c r="G30" s="1453">
        <v>0</v>
      </c>
      <c r="H30" s="1453">
        <v>0</v>
      </c>
      <c r="I30" s="1454">
        <v>0</v>
      </c>
      <c r="K30" s="510" t="s">
        <v>95</v>
      </c>
      <c r="L30" s="449" t="s">
        <v>96</v>
      </c>
      <c r="M30" s="441">
        <f>SUM(M23:M29)</f>
        <v>0</v>
      </c>
      <c r="N30" s="442">
        <f t="shared" ref="N30:S30" si="5">SUM(N23:N29)</f>
        <v>0</v>
      </c>
      <c r="O30" s="441">
        <f t="shared" si="5"/>
        <v>0</v>
      </c>
      <c r="P30" s="443">
        <f t="shared" si="5"/>
        <v>0</v>
      </c>
      <c r="Q30" s="1455">
        <f t="shared" si="5"/>
        <v>0</v>
      </c>
      <c r="R30" s="1455">
        <f t="shared" si="5"/>
        <v>0</v>
      </c>
      <c r="S30" s="1456">
        <f t="shared" si="5"/>
        <v>0</v>
      </c>
    </row>
    <row r="31" spans="1:19" x14ac:dyDescent="0.25">
      <c r="A31" s="513"/>
      <c r="B31" s="450"/>
      <c r="C31" s="451"/>
      <c r="D31" s="451"/>
      <c r="E31" s="451"/>
      <c r="F31" s="451"/>
      <c r="G31" s="451"/>
      <c r="H31" s="451"/>
      <c r="I31" s="452"/>
      <c r="J31" s="670"/>
      <c r="K31" s="513"/>
      <c r="L31" s="450"/>
      <c r="M31" s="451"/>
      <c r="N31" s="451"/>
      <c r="O31" s="451"/>
      <c r="P31" s="451"/>
      <c r="Q31" s="451"/>
      <c r="R31" s="451"/>
      <c r="S31" s="452"/>
    </row>
    <row r="32" spans="1:19" x14ac:dyDescent="0.25">
      <c r="A32" s="507">
        <v>3</v>
      </c>
      <c r="B32" s="430" t="s">
        <v>97</v>
      </c>
      <c r="C32" s="453" t="s">
        <v>19</v>
      </c>
      <c r="D32" s="453" t="s">
        <v>19</v>
      </c>
      <c r="E32" s="453" t="s">
        <v>19</v>
      </c>
      <c r="F32" s="453" t="s">
        <v>19</v>
      </c>
      <c r="G32" s="453" t="s">
        <v>19</v>
      </c>
      <c r="H32" s="453" t="s">
        <v>19</v>
      </c>
      <c r="I32" s="454" t="s">
        <v>19</v>
      </c>
      <c r="J32" s="670"/>
      <c r="K32" s="507">
        <v>3</v>
      </c>
      <c r="L32" s="430" t="s">
        <v>97</v>
      </c>
      <c r="M32" s="453" t="s">
        <v>19</v>
      </c>
      <c r="N32" s="453" t="s">
        <v>19</v>
      </c>
      <c r="O32" s="453" t="s">
        <v>19</v>
      </c>
      <c r="P32" s="453" t="s">
        <v>19</v>
      </c>
      <c r="Q32" s="453" t="s">
        <v>19</v>
      </c>
      <c r="R32" s="453" t="s">
        <v>19</v>
      </c>
      <c r="S32" s="454" t="s">
        <v>19</v>
      </c>
    </row>
    <row r="33" spans="1:19" x14ac:dyDescent="0.25">
      <c r="A33" s="508" t="s">
        <v>98</v>
      </c>
      <c r="B33" s="531" t="s">
        <v>99</v>
      </c>
      <c r="C33" s="432">
        <v>0</v>
      </c>
      <c r="D33" s="433">
        <v>0</v>
      </c>
      <c r="E33" s="432">
        <v>0</v>
      </c>
      <c r="F33" s="434">
        <v>0</v>
      </c>
      <c r="G33" s="434">
        <v>0</v>
      </c>
      <c r="H33" s="434">
        <v>0</v>
      </c>
      <c r="I33" s="433">
        <v>0</v>
      </c>
      <c r="J33" s="670"/>
      <c r="K33" s="508" t="s">
        <v>98</v>
      </c>
      <c r="L33" s="531" t="s">
        <v>99</v>
      </c>
      <c r="M33" s="432">
        <v>0</v>
      </c>
      <c r="N33" s="433">
        <v>0</v>
      </c>
      <c r="O33" s="432">
        <v>0</v>
      </c>
      <c r="P33" s="434">
        <v>0</v>
      </c>
      <c r="Q33" s="434">
        <v>0</v>
      </c>
      <c r="R33" s="434">
        <v>0</v>
      </c>
      <c r="S33" s="433">
        <v>0</v>
      </c>
    </row>
    <row r="34" spans="1:19" x14ac:dyDescent="0.25">
      <c r="A34" s="461" t="s">
        <v>100</v>
      </c>
      <c r="B34" s="526" t="s">
        <v>101</v>
      </c>
      <c r="C34" s="435">
        <v>0</v>
      </c>
      <c r="D34" s="436">
        <v>0</v>
      </c>
      <c r="E34" s="435">
        <v>0</v>
      </c>
      <c r="F34" s="437">
        <v>0</v>
      </c>
      <c r="G34" s="437">
        <v>0</v>
      </c>
      <c r="H34" s="437">
        <v>0</v>
      </c>
      <c r="I34" s="436">
        <v>0</v>
      </c>
      <c r="J34" s="670"/>
      <c r="K34" s="461" t="s">
        <v>100</v>
      </c>
      <c r="L34" s="526" t="s">
        <v>101</v>
      </c>
      <c r="M34" s="435">
        <v>0</v>
      </c>
      <c r="N34" s="436">
        <v>0</v>
      </c>
      <c r="O34" s="435">
        <v>0</v>
      </c>
      <c r="P34" s="437">
        <v>0</v>
      </c>
      <c r="Q34" s="437">
        <v>0</v>
      </c>
      <c r="R34" s="437">
        <v>0</v>
      </c>
      <c r="S34" s="436">
        <v>0</v>
      </c>
    </row>
    <row r="35" spans="1:19" x14ac:dyDescent="0.25">
      <c r="A35" s="461" t="s">
        <v>102</v>
      </c>
      <c r="B35" s="532" t="s">
        <v>103</v>
      </c>
      <c r="C35" s="435">
        <v>0</v>
      </c>
      <c r="D35" s="436">
        <v>0</v>
      </c>
      <c r="E35" s="435">
        <v>0</v>
      </c>
      <c r="F35" s="437">
        <v>0</v>
      </c>
      <c r="G35" s="440">
        <v>0</v>
      </c>
      <c r="H35" s="440">
        <v>0</v>
      </c>
      <c r="I35" s="439">
        <v>0</v>
      </c>
      <c r="J35" s="670"/>
      <c r="K35" s="461" t="s">
        <v>102</v>
      </c>
      <c r="L35" s="532" t="s">
        <v>103</v>
      </c>
      <c r="M35" s="435">
        <v>0</v>
      </c>
      <c r="N35" s="436">
        <v>0</v>
      </c>
      <c r="O35" s="435">
        <v>0</v>
      </c>
      <c r="P35" s="437">
        <v>0</v>
      </c>
      <c r="Q35" s="437">
        <v>0</v>
      </c>
      <c r="R35" s="437">
        <v>0</v>
      </c>
      <c r="S35" s="436">
        <v>0</v>
      </c>
    </row>
    <row r="36" spans="1:19" ht="15" customHeight="1" x14ac:dyDescent="0.25">
      <c r="A36" s="461" t="s">
        <v>104</v>
      </c>
      <c r="B36" s="526" t="s">
        <v>105</v>
      </c>
      <c r="C36" s="435">
        <v>0</v>
      </c>
      <c r="D36" s="436">
        <v>0</v>
      </c>
      <c r="E36" s="435">
        <v>0</v>
      </c>
      <c r="F36" s="1000">
        <v>0</v>
      </c>
      <c r="G36" s="1303"/>
      <c r="H36" s="1304"/>
      <c r="I36" s="1305"/>
      <c r="J36" s="670"/>
      <c r="K36" s="461" t="s">
        <v>104</v>
      </c>
      <c r="L36" s="526" t="s">
        <v>105</v>
      </c>
      <c r="M36" s="435">
        <v>0</v>
      </c>
      <c r="N36" s="436">
        <v>0</v>
      </c>
      <c r="O36" s="435">
        <v>0</v>
      </c>
      <c r="P36" s="437">
        <v>0</v>
      </c>
      <c r="Q36" s="1293">
        <v>0</v>
      </c>
      <c r="R36" s="1293">
        <v>0</v>
      </c>
      <c r="S36" s="1294">
        <v>0</v>
      </c>
    </row>
    <row r="37" spans="1:19" x14ac:dyDescent="0.25">
      <c r="A37" s="461" t="s">
        <v>106</v>
      </c>
      <c r="B37" s="526" t="s">
        <v>107</v>
      </c>
      <c r="C37" s="435">
        <v>0</v>
      </c>
      <c r="D37" s="436">
        <v>0</v>
      </c>
      <c r="E37" s="435">
        <v>0</v>
      </c>
      <c r="F37" s="1000">
        <v>0</v>
      </c>
      <c r="G37" s="1306"/>
      <c r="H37" s="1307"/>
      <c r="I37" s="1308"/>
      <c r="K37" s="461" t="s">
        <v>106</v>
      </c>
      <c r="L37" s="526" t="s">
        <v>107</v>
      </c>
      <c r="M37" s="435">
        <v>0</v>
      </c>
      <c r="N37" s="436">
        <v>0</v>
      </c>
      <c r="O37" s="435">
        <v>0</v>
      </c>
      <c r="P37" s="437">
        <v>0</v>
      </c>
      <c r="Q37" s="1293">
        <v>0</v>
      </c>
      <c r="R37" s="1293">
        <v>0</v>
      </c>
      <c r="S37" s="1294">
        <v>0</v>
      </c>
    </row>
    <row r="38" spans="1:19" x14ac:dyDescent="0.25">
      <c r="A38" s="461" t="s">
        <v>108</v>
      </c>
      <c r="B38" s="526" t="s">
        <v>793</v>
      </c>
      <c r="C38" s="435">
        <v>0</v>
      </c>
      <c r="D38" s="436">
        <v>0</v>
      </c>
      <c r="E38" s="435">
        <v>0</v>
      </c>
      <c r="F38" s="437">
        <v>0</v>
      </c>
      <c r="G38" s="1012">
        <v>0</v>
      </c>
      <c r="H38" s="1012">
        <v>0</v>
      </c>
      <c r="I38" s="1013">
        <v>0</v>
      </c>
      <c r="K38" s="461" t="s">
        <v>108</v>
      </c>
      <c r="L38" s="526" t="s">
        <v>833</v>
      </c>
      <c r="M38" s="435">
        <v>0</v>
      </c>
      <c r="N38" s="436">
        <v>0</v>
      </c>
      <c r="O38" s="435">
        <v>0</v>
      </c>
      <c r="P38" s="437">
        <v>0</v>
      </c>
      <c r="Q38" s="437">
        <v>0</v>
      </c>
      <c r="R38" s="437">
        <v>0</v>
      </c>
      <c r="S38" s="436">
        <v>0</v>
      </c>
    </row>
    <row r="39" spans="1:19" x14ac:dyDescent="0.25">
      <c r="A39" s="512" t="s">
        <v>109</v>
      </c>
      <c r="B39" s="530" t="s">
        <v>110</v>
      </c>
      <c r="C39" s="447">
        <v>0</v>
      </c>
      <c r="D39" s="448">
        <v>0</v>
      </c>
      <c r="E39" s="447">
        <v>0</v>
      </c>
      <c r="F39" s="1004">
        <v>0</v>
      </c>
      <c r="G39" s="1309"/>
      <c r="H39" s="1310"/>
      <c r="I39" s="1311"/>
      <c r="J39" s="670"/>
      <c r="K39" s="512" t="s">
        <v>109</v>
      </c>
      <c r="L39" s="530" t="s">
        <v>110</v>
      </c>
      <c r="M39" s="447">
        <v>0</v>
      </c>
      <c r="N39" s="448">
        <v>0</v>
      </c>
      <c r="O39" s="447">
        <v>0</v>
      </c>
      <c r="P39" s="1247">
        <v>0</v>
      </c>
      <c r="Q39" s="1301">
        <v>0</v>
      </c>
      <c r="R39" s="1301">
        <v>0</v>
      </c>
      <c r="S39" s="1302">
        <v>0</v>
      </c>
    </row>
    <row r="40" spans="1:19" x14ac:dyDescent="0.25">
      <c r="A40" s="510" t="s">
        <v>111</v>
      </c>
      <c r="B40" s="449" t="s">
        <v>112</v>
      </c>
      <c r="C40" s="441">
        <f>SUM(C33:C39)</f>
        <v>0</v>
      </c>
      <c r="D40" s="442">
        <f t="shared" ref="D40:F40" si="6">SUM(D33:D39)</f>
        <v>0</v>
      </c>
      <c r="E40" s="441">
        <f t="shared" si="6"/>
        <v>0</v>
      </c>
      <c r="F40" s="443">
        <f t="shared" si="6"/>
        <v>0</v>
      </c>
      <c r="G40" s="1453">
        <v>0</v>
      </c>
      <c r="H40" s="1453">
        <v>0</v>
      </c>
      <c r="I40" s="1454">
        <v>0</v>
      </c>
      <c r="K40" s="510" t="s">
        <v>111</v>
      </c>
      <c r="L40" s="449" t="s">
        <v>112</v>
      </c>
      <c r="M40" s="441">
        <f>SUM(M33:M39)</f>
        <v>0</v>
      </c>
      <c r="N40" s="442">
        <f t="shared" ref="N40:S40" si="7">SUM(N33:N39)</f>
        <v>0</v>
      </c>
      <c r="O40" s="441">
        <f t="shared" si="7"/>
        <v>0</v>
      </c>
      <c r="P40" s="443">
        <f t="shared" si="7"/>
        <v>0</v>
      </c>
      <c r="Q40" s="1455">
        <f t="shared" si="7"/>
        <v>0</v>
      </c>
      <c r="R40" s="1455">
        <f t="shared" si="7"/>
        <v>0</v>
      </c>
      <c r="S40" s="1456">
        <f t="shared" si="7"/>
        <v>0</v>
      </c>
    </row>
    <row r="41" spans="1:19" ht="15" customHeight="1" x14ac:dyDescent="0.25">
      <c r="A41" s="513"/>
      <c r="B41" s="450"/>
      <c r="C41" s="451"/>
      <c r="D41" s="451"/>
      <c r="E41" s="451"/>
      <c r="F41" s="451"/>
      <c r="G41" s="1010"/>
      <c r="H41" s="1010"/>
      <c r="I41" s="1011"/>
      <c r="J41" s="670"/>
      <c r="K41" s="513"/>
      <c r="L41" s="450"/>
      <c r="M41" s="451"/>
      <c r="N41" s="451"/>
      <c r="O41" s="451"/>
      <c r="P41" s="451"/>
      <c r="Q41" s="451"/>
      <c r="R41" s="451"/>
      <c r="S41" s="452"/>
    </row>
    <row r="42" spans="1:19" x14ac:dyDescent="0.25">
      <c r="A42" s="514">
        <v>4</v>
      </c>
      <c r="B42" s="455" t="s">
        <v>113</v>
      </c>
      <c r="C42" s="456">
        <v>0</v>
      </c>
      <c r="D42" s="457">
        <v>0</v>
      </c>
      <c r="E42" s="456">
        <v>0</v>
      </c>
      <c r="F42" s="1009">
        <v>0</v>
      </c>
      <c r="G42" s="1051">
        <v>0</v>
      </c>
      <c r="H42" s="1051">
        <v>0</v>
      </c>
      <c r="I42" s="1052">
        <v>0</v>
      </c>
      <c r="J42" s="670"/>
      <c r="K42" s="514">
        <v>4</v>
      </c>
      <c r="L42" s="455" t="s">
        <v>113</v>
      </c>
      <c r="M42" s="456">
        <v>0</v>
      </c>
      <c r="N42" s="457">
        <v>0</v>
      </c>
      <c r="O42" s="456">
        <v>0</v>
      </c>
      <c r="P42" s="1248">
        <v>0</v>
      </c>
      <c r="Q42" s="1248">
        <v>0</v>
      </c>
      <c r="R42" s="1248">
        <v>0</v>
      </c>
      <c r="S42" s="457">
        <v>0</v>
      </c>
    </row>
    <row r="43" spans="1:19" x14ac:dyDescent="0.25">
      <c r="A43" s="513"/>
      <c r="B43" s="450"/>
      <c r="C43" s="451"/>
      <c r="D43" s="451"/>
      <c r="E43" s="451"/>
      <c r="F43" s="451"/>
      <c r="G43" s="1014"/>
      <c r="H43" s="1014"/>
      <c r="I43" s="1015"/>
      <c r="K43" s="513"/>
      <c r="L43" s="450"/>
      <c r="M43" s="451"/>
      <c r="N43" s="451"/>
      <c r="O43" s="451"/>
      <c r="P43" s="451"/>
      <c r="Q43" s="451"/>
      <c r="R43" s="451"/>
      <c r="S43" s="452"/>
    </row>
    <row r="44" spans="1:19" x14ac:dyDescent="0.25">
      <c r="A44" s="510">
        <v>5</v>
      </c>
      <c r="B44" s="449" t="s">
        <v>114</v>
      </c>
      <c r="C44" s="441">
        <f>C30-C40+C42</f>
        <v>0</v>
      </c>
      <c r="D44" s="442">
        <f t="shared" ref="D44:F44" si="8">D30-D40+D42</f>
        <v>0</v>
      </c>
      <c r="E44" s="441">
        <f t="shared" si="8"/>
        <v>0</v>
      </c>
      <c r="F44" s="443">
        <f t="shared" si="8"/>
        <v>0</v>
      </c>
      <c r="G44" s="443">
        <f>G30-G40+G42</f>
        <v>0</v>
      </c>
      <c r="H44" s="443">
        <f>H30-H40+H42</f>
        <v>0</v>
      </c>
      <c r="I44" s="442">
        <f>I30-I40+I42</f>
        <v>0</v>
      </c>
      <c r="J44" s="670"/>
      <c r="K44" s="510">
        <v>5</v>
      </c>
      <c r="L44" s="449" t="s">
        <v>114</v>
      </c>
      <c r="M44" s="441">
        <f>M30-M40+M42</f>
        <v>0</v>
      </c>
      <c r="N44" s="442">
        <f t="shared" ref="N44:S44" si="9">N30-N40+N42</f>
        <v>0</v>
      </c>
      <c r="O44" s="441">
        <f t="shared" si="9"/>
        <v>0</v>
      </c>
      <c r="P44" s="443">
        <f t="shared" si="9"/>
        <v>0</v>
      </c>
      <c r="Q44" s="443">
        <f t="shared" si="9"/>
        <v>0</v>
      </c>
      <c r="R44" s="443">
        <f t="shared" si="9"/>
        <v>0</v>
      </c>
      <c r="S44" s="442">
        <f t="shared" si="9"/>
        <v>0</v>
      </c>
    </row>
    <row r="45" spans="1:19" x14ac:dyDescent="0.25">
      <c r="A45" s="513"/>
      <c r="B45" s="450"/>
      <c r="C45" s="451"/>
      <c r="D45" s="451"/>
      <c r="E45" s="451"/>
      <c r="F45" s="451"/>
      <c r="G45" s="451"/>
      <c r="H45" s="451"/>
      <c r="I45" s="452"/>
      <c r="J45" s="670"/>
      <c r="K45" s="513"/>
      <c r="L45" s="450"/>
      <c r="M45" s="451"/>
      <c r="N45" s="451"/>
      <c r="O45" s="451"/>
      <c r="P45" s="451"/>
      <c r="Q45" s="451"/>
      <c r="R45" s="451"/>
      <c r="S45" s="452"/>
    </row>
    <row r="46" spans="1:19" x14ac:dyDescent="0.25">
      <c r="A46" s="515">
        <v>6</v>
      </c>
      <c r="B46" s="449" t="s">
        <v>115</v>
      </c>
      <c r="C46" s="441">
        <f>C20+C44</f>
        <v>0</v>
      </c>
      <c r="D46" s="442">
        <f t="shared" ref="D46:I46" si="10">D20+D44</f>
        <v>0</v>
      </c>
      <c r="E46" s="441">
        <f t="shared" si="10"/>
        <v>0</v>
      </c>
      <c r="F46" s="443">
        <f t="shared" si="10"/>
        <v>0</v>
      </c>
      <c r="G46" s="443">
        <f t="shared" si="10"/>
        <v>0</v>
      </c>
      <c r="H46" s="443">
        <f t="shared" si="10"/>
        <v>0</v>
      </c>
      <c r="I46" s="442">
        <f t="shared" si="10"/>
        <v>0</v>
      </c>
      <c r="J46" s="670"/>
      <c r="K46" s="515">
        <v>6</v>
      </c>
      <c r="L46" s="449" t="s">
        <v>115</v>
      </c>
      <c r="M46" s="441">
        <f>M20+M44</f>
        <v>0</v>
      </c>
      <c r="N46" s="442">
        <f t="shared" ref="N46:S46" si="11">N20+N44</f>
        <v>0</v>
      </c>
      <c r="O46" s="441">
        <f t="shared" si="11"/>
        <v>0</v>
      </c>
      <c r="P46" s="443">
        <f t="shared" si="11"/>
        <v>0</v>
      </c>
      <c r="Q46" s="443">
        <f t="shared" si="11"/>
        <v>0</v>
      </c>
      <c r="R46" s="443">
        <f t="shared" si="11"/>
        <v>0</v>
      </c>
      <c r="S46" s="442">
        <f t="shared" si="11"/>
        <v>0</v>
      </c>
    </row>
    <row r="47" spans="1:19" x14ac:dyDescent="0.25">
      <c r="A47" s="513"/>
      <c r="B47" s="450"/>
      <c r="C47" s="451"/>
      <c r="D47" s="451"/>
      <c r="E47" s="451"/>
      <c r="F47" s="451"/>
      <c r="G47" s="451"/>
      <c r="H47" s="451"/>
      <c r="I47" s="452"/>
      <c r="J47" s="670"/>
      <c r="K47" s="513"/>
      <c r="L47" s="450"/>
      <c r="M47" s="451"/>
      <c r="N47" s="451"/>
      <c r="O47" s="451"/>
      <c r="P47" s="451"/>
      <c r="Q47" s="451"/>
      <c r="R47" s="451"/>
      <c r="S47" s="452"/>
    </row>
    <row r="48" spans="1:19" ht="27" x14ac:dyDescent="0.25">
      <c r="A48" s="507">
        <v>7</v>
      </c>
      <c r="B48" s="430" t="s">
        <v>116</v>
      </c>
      <c r="C48" s="453" t="s">
        <v>19</v>
      </c>
      <c r="D48" s="453" t="s">
        <v>19</v>
      </c>
      <c r="E48" s="453" t="s">
        <v>19</v>
      </c>
      <c r="F48" s="453" t="s">
        <v>19</v>
      </c>
      <c r="G48" s="453" t="s">
        <v>19</v>
      </c>
      <c r="H48" s="453" t="s">
        <v>19</v>
      </c>
      <c r="I48" s="454" t="s">
        <v>19</v>
      </c>
      <c r="J48" s="670"/>
      <c r="K48" s="507">
        <v>7</v>
      </c>
      <c r="L48" s="430" t="s">
        <v>116</v>
      </c>
      <c r="M48" s="453" t="s">
        <v>19</v>
      </c>
      <c r="N48" s="453" t="s">
        <v>19</v>
      </c>
      <c r="O48" s="453" t="s">
        <v>19</v>
      </c>
      <c r="P48" s="453" t="s">
        <v>19</v>
      </c>
      <c r="Q48" s="453" t="s">
        <v>19</v>
      </c>
      <c r="R48" s="453" t="s">
        <v>19</v>
      </c>
      <c r="S48" s="454" t="s">
        <v>19</v>
      </c>
    </row>
    <row r="49" spans="1:19" x14ac:dyDescent="0.25">
      <c r="A49" s="508" t="s">
        <v>117</v>
      </c>
      <c r="B49" s="531" t="s">
        <v>101</v>
      </c>
      <c r="C49" s="432">
        <v>0</v>
      </c>
      <c r="D49" s="433">
        <v>0</v>
      </c>
      <c r="E49" s="432">
        <v>0</v>
      </c>
      <c r="F49" s="434">
        <v>0</v>
      </c>
      <c r="G49" s="434">
        <v>0</v>
      </c>
      <c r="H49" s="434">
        <v>0</v>
      </c>
      <c r="I49" s="433">
        <v>0</v>
      </c>
      <c r="J49" s="670"/>
      <c r="K49" s="508" t="s">
        <v>117</v>
      </c>
      <c r="L49" s="531" t="s">
        <v>101</v>
      </c>
      <c r="M49" s="432">
        <v>0</v>
      </c>
      <c r="N49" s="433">
        <v>0</v>
      </c>
      <c r="O49" s="432">
        <v>0</v>
      </c>
      <c r="P49" s="434">
        <v>0</v>
      </c>
      <c r="Q49" s="434">
        <v>0</v>
      </c>
      <c r="R49" s="434">
        <v>0</v>
      </c>
      <c r="S49" s="433">
        <v>0</v>
      </c>
    </row>
    <row r="50" spans="1:19" x14ac:dyDescent="0.25">
      <c r="A50" s="461" t="s">
        <v>118</v>
      </c>
      <c r="B50" s="526" t="s">
        <v>103</v>
      </c>
      <c r="C50" s="435">
        <v>0</v>
      </c>
      <c r="D50" s="436">
        <v>0</v>
      </c>
      <c r="E50" s="435">
        <v>0</v>
      </c>
      <c r="F50" s="437">
        <v>0</v>
      </c>
      <c r="G50" s="437">
        <v>0</v>
      </c>
      <c r="H50" s="437">
        <v>0</v>
      </c>
      <c r="I50" s="436">
        <v>0</v>
      </c>
      <c r="J50" s="670"/>
      <c r="K50" s="461" t="s">
        <v>118</v>
      </c>
      <c r="L50" s="526" t="s">
        <v>103</v>
      </c>
      <c r="M50" s="435">
        <v>0</v>
      </c>
      <c r="N50" s="436">
        <v>0</v>
      </c>
      <c r="O50" s="435">
        <v>0</v>
      </c>
      <c r="P50" s="437">
        <v>0</v>
      </c>
      <c r="Q50" s="437">
        <v>0</v>
      </c>
      <c r="R50" s="437">
        <v>0</v>
      </c>
      <c r="S50" s="436">
        <v>0</v>
      </c>
    </row>
    <row r="51" spans="1:19" ht="15" customHeight="1" x14ac:dyDescent="0.25">
      <c r="A51" s="461" t="s">
        <v>119</v>
      </c>
      <c r="B51" s="526" t="s">
        <v>793</v>
      </c>
      <c r="C51" s="435">
        <v>0</v>
      </c>
      <c r="D51" s="436">
        <v>0</v>
      </c>
      <c r="E51" s="435">
        <v>0</v>
      </c>
      <c r="F51" s="437">
        <v>0</v>
      </c>
      <c r="G51" s="440">
        <v>0</v>
      </c>
      <c r="H51" s="440">
        <v>0</v>
      </c>
      <c r="I51" s="439">
        <v>0</v>
      </c>
      <c r="J51" s="670"/>
      <c r="K51" s="461" t="s">
        <v>119</v>
      </c>
      <c r="L51" s="526" t="s">
        <v>833</v>
      </c>
      <c r="M51" s="435">
        <v>0</v>
      </c>
      <c r="N51" s="436">
        <v>0</v>
      </c>
      <c r="O51" s="435">
        <v>0</v>
      </c>
      <c r="P51" s="437">
        <v>0</v>
      </c>
      <c r="Q51" s="437">
        <v>0</v>
      </c>
      <c r="R51" s="437">
        <v>0</v>
      </c>
      <c r="S51" s="436">
        <v>0</v>
      </c>
    </row>
    <row r="52" spans="1:19" ht="27" x14ac:dyDescent="0.25">
      <c r="A52" s="512" t="s">
        <v>120</v>
      </c>
      <c r="B52" s="530" t="s">
        <v>121</v>
      </c>
      <c r="C52" s="447">
        <v>0</v>
      </c>
      <c r="D52" s="448">
        <v>0</v>
      </c>
      <c r="E52" s="447">
        <v>0</v>
      </c>
      <c r="F52" s="1004">
        <v>0</v>
      </c>
      <c r="G52" s="440">
        <v>0</v>
      </c>
      <c r="H52" s="440">
        <v>0</v>
      </c>
      <c r="I52" s="439">
        <v>0</v>
      </c>
      <c r="J52" s="670"/>
      <c r="K52" s="512" t="s">
        <v>120</v>
      </c>
      <c r="L52" s="530" t="s">
        <v>121</v>
      </c>
      <c r="M52" s="447">
        <v>0</v>
      </c>
      <c r="N52" s="448">
        <v>0</v>
      </c>
      <c r="O52" s="447">
        <v>0</v>
      </c>
      <c r="P52" s="1247">
        <v>0</v>
      </c>
      <c r="Q52" s="1247">
        <v>0</v>
      </c>
      <c r="R52" s="1247">
        <v>0</v>
      </c>
      <c r="S52" s="448">
        <v>0</v>
      </c>
    </row>
    <row r="53" spans="1:19" ht="27" x14ac:dyDescent="0.25">
      <c r="A53" s="510" t="s">
        <v>122</v>
      </c>
      <c r="B53" s="449" t="s">
        <v>123</v>
      </c>
      <c r="C53" s="441">
        <f>SUM(C49:C52)</f>
        <v>0</v>
      </c>
      <c r="D53" s="442">
        <f t="shared" ref="D53:F53" si="12">SUM(D49:D52)</f>
        <v>0</v>
      </c>
      <c r="E53" s="441">
        <f t="shared" si="12"/>
        <v>0</v>
      </c>
      <c r="F53" s="443">
        <f t="shared" si="12"/>
        <v>0</v>
      </c>
      <c r="G53" s="443">
        <f>SUM(G49:G52)</f>
        <v>0</v>
      </c>
      <c r="H53" s="443">
        <f>SUM(H49:H52)</f>
        <v>0</v>
      </c>
      <c r="I53" s="442">
        <f>SUM(I49:I52)</f>
        <v>0</v>
      </c>
      <c r="K53" s="510" t="s">
        <v>122</v>
      </c>
      <c r="L53" s="449" t="s">
        <v>123</v>
      </c>
      <c r="M53" s="441">
        <f>SUM(M49:M52)</f>
        <v>0</v>
      </c>
      <c r="N53" s="442">
        <f t="shared" ref="N53:S53" si="13">SUM(N49:N52)</f>
        <v>0</v>
      </c>
      <c r="O53" s="441">
        <f t="shared" si="13"/>
        <v>0</v>
      </c>
      <c r="P53" s="443">
        <f t="shared" si="13"/>
        <v>0</v>
      </c>
      <c r="Q53" s="443">
        <f t="shared" si="13"/>
        <v>0</v>
      </c>
      <c r="R53" s="443">
        <f t="shared" si="13"/>
        <v>0</v>
      </c>
      <c r="S53" s="442">
        <f t="shared" si="13"/>
        <v>0</v>
      </c>
    </row>
    <row r="54" spans="1:19" x14ac:dyDescent="0.25">
      <c r="A54" s="513"/>
      <c r="B54" s="450"/>
      <c r="C54" s="451"/>
      <c r="D54" s="451"/>
      <c r="E54" s="451"/>
      <c r="F54" s="451"/>
      <c r="G54" s="451"/>
      <c r="H54" s="451"/>
      <c r="I54" s="452"/>
      <c r="J54" s="670"/>
      <c r="K54" s="513"/>
      <c r="L54" s="450"/>
      <c r="M54" s="451"/>
      <c r="N54" s="451"/>
      <c r="O54" s="451"/>
      <c r="P54" s="451"/>
      <c r="Q54" s="451"/>
      <c r="R54" s="451"/>
      <c r="S54" s="452"/>
    </row>
    <row r="55" spans="1:19" x14ac:dyDescent="0.25">
      <c r="A55" s="507">
        <v>8</v>
      </c>
      <c r="B55" s="430" t="s">
        <v>124</v>
      </c>
      <c r="C55" s="453" t="s">
        <v>19</v>
      </c>
      <c r="D55" s="453" t="s">
        <v>19</v>
      </c>
      <c r="E55" s="453" t="s">
        <v>19</v>
      </c>
      <c r="F55" s="453" t="s">
        <v>19</v>
      </c>
      <c r="G55" s="1007" t="s">
        <v>19</v>
      </c>
      <c r="H55" s="1007" t="s">
        <v>19</v>
      </c>
      <c r="I55" s="1008" t="s">
        <v>19</v>
      </c>
      <c r="J55" s="670"/>
      <c r="K55" s="507">
        <v>8</v>
      </c>
      <c r="L55" s="430" t="s">
        <v>124</v>
      </c>
      <c r="M55" s="453" t="s">
        <v>19</v>
      </c>
      <c r="N55" s="453" t="s">
        <v>19</v>
      </c>
      <c r="O55" s="453" t="s">
        <v>19</v>
      </c>
      <c r="P55" s="453" t="s">
        <v>19</v>
      </c>
      <c r="Q55" s="453" t="s">
        <v>19</v>
      </c>
      <c r="R55" s="453" t="s">
        <v>19</v>
      </c>
      <c r="S55" s="454" t="s">
        <v>19</v>
      </c>
    </row>
    <row r="56" spans="1:19" x14ac:dyDescent="0.25">
      <c r="A56" s="508" t="s">
        <v>125</v>
      </c>
      <c r="B56" s="525" t="s">
        <v>126</v>
      </c>
      <c r="C56" s="432">
        <v>0</v>
      </c>
      <c r="D56" s="433">
        <v>0</v>
      </c>
      <c r="E56" s="432">
        <v>0</v>
      </c>
      <c r="F56" s="999">
        <v>0</v>
      </c>
      <c r="G56" s="1303"/>
      <c r="H56" s="1304"/>
      <c r="I56" s="1305"/>
      <c r="J56" s="670"/>
      <c r="K56" s="508" t="s">
        <v>125</v>
      </c>
      <c r="L56" s="525" t="s">
        <v>126</v>
      </c>
      <c r="M56" s="432">
        <v>0</v>
      </c>
      <c r="N56" s="433">
        <v>0</v>
      </c>
      <c r="O56" s="432">
        <v>0</v>
      </c>
      <c r="P56" s="434">
        <v>0</v>
      </c>
      <c r="Q56" s="1291">
        <v>0</v>
      </c>
      <c r="R56" s="1291">
        <v>0</v>
      </c>
      <c r="S56" s="1292">
        <v>0</v>
      </c>
    </row>
    <row r="57" spans="1:19" x14ac:dyDescent="0.25">
      <c r="A57" s="512" t="s">
        <v>127</v>
      </c>
      <c r="B57" s="533" t="s">
        <v>128</v>
      </c>
      <c r="C57" s="447">
        <v>0</v>
      </c>
      <c r="D57" s="448">
        <v>0</v>
      </c>
      <c r="E57" s="447">
        <v>0</v>
      </c>
      <c r="F57" s="1004">
        <v>0</v>
      </c>
      <c r="G57" s="1306"/>
      <c r="H57" s="1307"/>
      <c r="I57" s="1308"/>
      <c r="K57" s="512" t="s">
        <v>127</v>
      </c>
      <c r="L57" s="533" t="s">
        <v>128</v>
      </c>
      <c r="M57" s="447">
        <v>0</v>
      </c>
      <c r="N57" s="448">
        <v>0</v>
      </c>
      <c r="O57" s="447">
        <v>0</v>
      </c>
      <c r="P57" s="1247">
        <v>0</v>
      </c>
      <c r="Q57" s="1301">
        <v>0</v>
      </c>
      <c r="R57" s="1301">
        <v>0</v>
      </c>
      <c r="S57" s="1302">
        <v>0</v>
      </c>
    </row>
    <row r="58" spans="1:19" x14ac:dyDescent="0.25">
      <c r="A58" s="510" t="s">
        <v>129</v>
      </c>
      <c r="B58" s="449" t="s">
        <v>130</v>
      </c>
      <c r="C58" s="441">
        <f>SUM(C56:C57)</f>
        <v>0</v>
      </c>
      <c r="D58" s="442">
        <f t="shared" ref="D58:F58" si="14">SUM(D56:D57)</f>
        <v>0</v>
      </c>
      <c r="E58" s="441">
        <f t="shared" si="14"/>
        <v>0</v>
      </c>
      <c r="F58" s="443">
        <f t="shared" si="14"/>
        <v>0</v>
      </c>
      <c r="G58" s="1453">
        <v>0</v>
      </c>
      <c r="H58" s="1453">
        <v>0</v>
      </c>
      <c r="I58" s="1454">
        <v>0</v>
      </c>
      <c r="K58" s="510" t="s">
        <v>129</v>
      </c>
      <c r="L58" s="449" t="s">
        <v>130</v>
      </c>
      <c r="M58" s="441">
        <f>SUM(M56:M57)</f>
        <v>0</v>
      </c>
      <c r="N58" s="442">
        <f t="shared" ref="N58:S58" si="15">SUM(N56:N57)</f>
        <v>0</v>
      </c>
      <c r="O58" s="441">
        <f t="shared" si="15"/>
        <v>0</v>
      </c>
      <c r="P58" s="443">
        <f t="shared" si="15"/>
        <v>0</v>
      </c>
      <c r="Q58" s="1455">
        <f t="shared" si="15"/>
        <v>0</v>
      </c>
      <c r="R58" s="1455">
        <f t="shared" si="15"/>
        <v>0</v>
      </c>
      <c r="S58" s="1456">
        <f t="shared" si="15"/>
        <v>0</v>
      </c>
    </row>
    <row r="59" spans="1:19" x14ac:dyDescent="0.25">
      <c r="A59" s="513"/>
      <c r="B59" s="450"/>
      <c r="C59" s="451"/>
      <c r="D59" s="451"/>
      <c r="E59" s="451"/>
      <c r="F59" s="451"/>
      <c r="G59" s="451"/>
      <c r="H59" s="451"/>
      <c r="I59" s="452"/>
      <c r="J59" s="670"/>
      <c r="K59" s="513"/>
      <c r="L59" s="450"/>
      <c r="M59" s="451"/>
      <c r="N59" s="451"/>
      <c r="O59" s="451"/>
      <c r="P59" s="451"/>
      <c r="Q59" s="451"/>
      <c r="R59" s="451"/>
      <c r="S59" s="452"/>
    </row>
    <row r="60" spans="1:19" x14ac:dyDescent="0.25">
      <c r="A60" s="510">
        <v>9</v>
      </c>
      <c r="B60" s="449" t="s">
        <v>131</v>
      </c>
      <c r="C60" s="441">
        <f>C46-C53-C58</f>
        <v>0</v>
      </c>
      <c r="D60" s="442">
        <f t="shared" ref="D60:F60" si="16">D46-D53-D58</f>
        <v>0</v>
      </c>
      <c r="E60" s="441">
        <f t="shared" si="16"/>
        <v>0</v>
      </c>
      <c r="F60" s="443">
        <f t="shared" si="16"/>
        <v>0</v>
      </c>
      <c r="G60" s="443">
        <f>G46-G53-G58</f>
        <v>0</v>
      </c>
      <c r="H60" s="443">
        <f>H46-H53-H58</f>
        <v>0</v>
      </c>
      <c r="I60" s="442">
        <f>I46-I53-I58</f>
        <v>0</v>
      </c>
      <c r="J60" s="670"/>
      <c r="K60" s="510">
        <v>9</v>
      </c>
      <c r="L60" s="449" t="s">
        <v>131</v>
      </c>
      <c r="M60" s="441">
        <f>M46-M53-M58</f>
        <v>0</v>
      </c>
      <c r="N60" s="442">
        <f t="shared" ref="N60:S60" si="17">N46-N53-N58</f>
        <v>0</v>
      </c>
      <c r="O60" s="441">
        <f t="shared" si="17"/>
        <v>0</v>
      </c>
      <c r="P60" s="443">
        <f t="shared" si="17"/>
        <v>0</v>
      </c>
      <c r="Q60" s="443">
        <f t="shared" si="17"/>
        <v>0</v>
      </c>
      <c r="R60" s="443">
        <f t="shared" si="17"/>
        <v>0</v>
      </c>
      <c r="S60" s="442">
        <f t="shared" si="17"/>
        <v>0</v>
      </c>
    </row>
    <row r="61" spans="1:19" x14ac:dyDescent="0.25">
      <c r="A61" s="513"/>
      <c r="B61" s="450"/>
      <c r="C61" s="451"/>
      <c r="D61" s="451"/>
      <c r="E61" s="451"/>
      <c r="F61" s="451"/>
      <c r="G61" s="451"/>
      <c r="H61" s="451"/>
      <c r="I61" s="452"/>
      <c r="J61" s="670"/>
      <c r="K61" s="513"/>
      <c r="L61" s="450"/>
      <c r="M61" s="451"/>
      <c r="N61" s="451"/>
      <c r="O61" s="451"/>
      <c r="P61" s="451"/>
      <c r="Q61" s="451"/>
      <c r="R61" s="451"/>
      <c r="S61" s="452"/>
    </row>
    <row r="62" spans="1:19" x14ac:dyDescent="0.25">
      <c r="A62" s="507">
        <v>10</v>
      </c>
      <c r="B62" s="430" t="s">
        <v>132</v>
      </c>
      <c r="C62" s="453" t="s">
        <v>19</v>
      </c>
      <c r="D62" s="453" t="s">
        <v>19</v>
      </c>
      <c r="E62" s="453" t="s">
        <v>19</v>
      </c>
      <c r="F62" s="453" t="s">
        <v>19</v>
      </c>
      <c r="G62" s="1007" t="s">
        <v>19</v>
      </c>
      <c r="H62" s="1007" t="s">
        <v>19</v>
      </c>
      <c r="I62" s="1008" t="s">
        <v>19</v>
      </c>
      <c r="J62" s="670"/>
      <c r="K62" s="507">
        <v>10</v>
      </c>
      <c r="L62" s="430" t="s">
        <v>132</v>
      </c>
      <c r="M62" s="453" t="s">
        <v>19</v>
      </c>
      <c r="N62" s="453" t="s">
        <v>19</v>
      </c>
      <c r="O62" s="453" t="s">
        <v>19</v>
      </c>
      <c r="P62" s="453" t="s">
        <v>19</v>
      </c>
      <c r="Q62" s="453" t="s">
        <v>19</v>
      </c>
      <c r="R62" s="453" t="s">
        <v>19</v>
      </c>
      <c r="S62" s="454" t="s">
        <v>19</v>
      </c>
    </row>
    <row r="63" spans="1:19" x14ac:dyDescent="0.25">
      <c r="A63" s="508" t="s">
        <v>133</v>
      </c>
      <c r="B63" s="531" t="s">
        <v>134</v>
      </c>
      <c r="C63" s="432">
        <v>0</v>
      </c>
      <c r="D63" s="433">
        <v>0</v>
      </c>
      <c r="E63" s="432">
        <v>0</v>
      </c>
      <c r="F63" s="999">
        <v>0</v>
      </c>
      <c r="G63" s="1303"/>
      <c r="H63" s="1304"/>
      <c r="I63" s="1305"/>
      <c r="J63" s="670"/>
      <c r="K63" s="508" t="s">
        <v>133</v>
      </c>
      <c r="L63" s="531" t="s">
        <v>134</v>
      </c>
      <c r="M63" s="432">
        <v>0</v>
      </c>
      <c r="N63" s="433">
        <v>0</v>
      </c>
      <c r="O63" s="432">
        <v>0</v>
      </c>
      <c r="P63" s="434">
        <v>0</v>
      </c>
      <c r="Q63" s="1291">
        <v>0</v>
      </c>
      <c r="R63" s="1291">
        <v>0</v>
      </c>
      <c r="S63" s="1292">
        <v>0</v>
      </c>
    </row>
    <row r="64" spans="1:19" x14ac:dyDescent="0.25">
      <c r="A64" s="512" t="s">
        <v>135</v>
      </c>
      <c r="B64" s="530" t="s">
        <v>136</v>
      </c>
      <c r="C64" s="447">
        <v>0</v>
      </c>
      <c r="D64" s="448">
        <v>0</v>
      </c>
      <c r="E64" s="447">
        <v>0</v>
      </c>
      <c r="F64" s="1004">
        <v>0</v>
      </c>
      <c r="G64" s="1306"/>
      <c r="H64" s="1307"/>
      <c r="I64" s="1308"/>
      <c r="K64" s="512" t="s">
        <v>135</v>
      </c>
      <c r="L64" s="530" t="s">
        <v>136</v>
      </c>
      <c r="M64" s="447">
        <v>0</v>
      </c>
      <c r="N64" s="448">
        <v>0</v>
      </c>
      <c r="O64" s="447">
        <v>0</v>
      </c>
      <c r="P64" s="1247">
        <v>0</v>
      </c>
      <c r="Q64" s="1301">
        <v>0</v>
      </c>
      <c r="R64" s="1301">
        <v>0</v>
      </c>
      <c r="S64" s="1302">
        <v>0</v>
      </c>
    </row>
    <row r="65" spans="1:19" x14ac:dyDescent="0.25">
      <c r="A65" s="507">
        <v>11</v>
      </c>
      <c r="B65" s="430" t="s">
        <v>137</v>
      </c>
      <c r="C65" s="453" t="s">
        <v>19</v>
      </c>
      <c r="D65" s="453" t="s">
        <v>19</v>
      </c>
      <c r="E65" s="453" t="s">
        <v>19</v>
      </c>
      <c r="F65" s="453" t="s">
        <v>19</v>
      </c>
      <c r="G65" s="1016" t="s">
        <v>19</v>
      </c>
      <c r="H65" s="1016" t="s">
        <v>19</v>
      </c>
      <c r="I65" s="1017" t="s">
        <v>19</v>
      </c>
      <c r="K65" s="507">
        <v>11</v>
      </c>
      <c r="L65" s="430" t="s">
        <v>137</v>
      </c>
      <c r="M65" s="453" t="s">
        <v>19</v>
      </c>
      <c r="N65" s="453" t="s">
        <v>19</v>
      </c>
      <c r="O65" s="453" t="s">
        <v>19</v>
      </c>
      <c r="P65" s="453" t="s">
        <v>19</v>
      </c>
      <c r="Q65" s="453" t="s">
        <v>19</v>
      </c>
      <c r="R65" s="453" t="s">
        <v>19</v>
      </c>
      <c r="S65" s="454" t="s">
        <v>19</v>
      </c>
    </row>
    <row r="66" spans="1:19" x14ac:dyDescent="0.25">
      <c r="A66" s="508" t="s">
        <v>138</v>
      </c>
      <c r="B66" s="531" t="s">
        <v>139</v>
      </c>
      <c r="C66" s="432">
        <v>0</v>
      </c>
      <c r="D66" s="433">
        <v>0</v>
      </c>
      <c r="E66" s="432">
        <v>0</v>
      </c>
      <c r="F66" s="999">
        <v>0</v>
      </c>
      <c r="G66" s="1303"/>
      <c r="H66" s="1304"/>
      <c r="I66" s="1305"/>
      <c r="J66" s="670"/>
      <c r="K66" s="508" t="s">
        <v>138</v>
      </c>
      <c r="L66" s="531" t="s">
        <v>139</v>
      </c>
      <c r="M66" s="432">
        <v>0</v>
      </c>
      <c r="N66" s="433">
        <v>0</v>
      </c>
      <c r="O66" s="432">
        <v>0</v>
      </c>
      <c r="P66" s="434">
        <v>0</v>
      </c>
      <c r="Q66" s="1291">
        <v>0</v>
      </c>
      <c r="R66" s="1291">
        <v>0</v>
      </c>
      <c r="S66" s="1292">
        <v>0</v>
      </c>
    </row>
    <row r="67" spans="1:19" x14ac:dyDescent="0.25">
      <c r="A67" s="461" t="s">
        <v>140</v>
      </c>
      <c r="B67" s="526" t="s">
        <v>141</v>
      </c>
      <c r="C67" s="435">
        <v>0</v>
      </c>
      <c r="D67" s="436">
        <v>0</v>
      </c>
      <c r="E67" s="435">
        <v>0</v>
      </c>
      <c r="F67" s="1000">
        <v>0</v>
      </c>
      <c r="G67" s="1312"/>
      <c r="H67" s="1313"/>
      <c r="I67" s="1314"/>
      <c r="K67" s="461" t="s">
        <v>140</v>
      </c>
      <c r="L67" s="526" t="s">
        <v>141</v>
      </c>
      <c r="M67" s="435">
        <v>0</v>
      </c>
      <c r="N67" s="436">
        <v>0</v>
      </c>
      <c r="O67" s="435">
        <v>0</v>
      </c>
      <c r="P67" s="437">
        <v>0</v>
      </c>
      <c r="Q67" s="1293">
        <v>0</v>
      </c>
      <c r="R67" s="1293">
        <v>0</v>
      </c>
      <c r="S67" s="1294">
        <v>0</v>
      </c>
    </row>
    <row r="68" spans="1:19" x14ac:dyDescent="0.25">
      <c r="A68" s="512" t="s">
        <v>142</v>
      </c>
      <c r="B68" s="530" t="s">
        <v>143</v>
      </c>
      <c r="C68" s="447">
        <v>0</v>
      </c>
      <c r="D68" s="448">
        <v>0</v>
      </c>
      <c r="E68" s="447">
        <v>0</v>
      </c>
      <c r="F68" s="1004">
        <v>0</v>
      </c>
      <c r="G68" s="1312"/>
      <c r="H68" s="1313"/>
      <c r="I68" s="1314"/>
      <c r="K68" s="512" t="s">
        <v>142</v>
      </c>
      <c r="L68" s="530" t="s">
        <v>143</v>
      </c>
      <c r="M68" s="447">
        <v>0</v>
      </c>
      <c r="N68" s="448">
        <v>0</v>
      </c>
      <c r="O68" s="447">
        <v>0</v>
      </c>
      <c r="P68" s="1247">
        <v>0</v>
      </c>
      <c r="Q68" s="1301">
        <v>0</v>
      </c>
      <c r="R68" s="1301">
        <v>0</v>
      </c>
      <c r="S68" s="1302">
        <v>0</v>
      </c>
    </row>
    <row r="69" spans="1:19" x14ac:dyDescent="0.25">
      <c r="A69" s="510">
        <v>12</v>
      </c>
      <c r="B69" s="458" t="s">
        <v>144</v>
      </c>
      <c r="C69" s="441">
        <f t="shared" ref="C69:F69" si="18">SUM(C63:C64,C66:C68)</f>
        <v>0</v>
      </c>
      <c r="D69" s="442">
        <f t="shared" si="18"/>
        <v>0</v>
      </c>
      <c r="E69" s="441">
        <f t="shared" si="18"/>
        <v>0</v>
      </c>
      <c r="F69" s="442">
        <f t="shared" si="18"/>
        <v>0</v>
      </c>
      <c r="G69" s="1315"/>
      <c r="H69" s="1315"/>
      <c r="I69" s="1316"/>
      <c r="K69" s="510">
        <v>12</v>
      </c>
      <c r="L69" s="458" t="s">
        <v>144</v>
      </c>
      <c r="M69" s="441">
        <f t="shared" ref="M69:S69" si="19">SUM(M63:M64,M66:M68)</f>
        <v>0</v>
      </c>
      <c r="N69" s="442">
        <f t="shared" si="19"/>
        <v>0</v>
      </c>
      <c r="O69" s="441">
        <f t="shared" si="19"/>
        <v>0</v>
      </c>
      <c r="P69" s="443">
        <f t="shared" si="19"/>
        <v>0</v>
      </c>
      <c r="Q69" s="1297">
        <f t="shared" si="19"/>
        <v>0</v>
      </c>
      <c r="R69" s="1297">
        <f t="shared" si="19"/>
        <v>0</v>
      </c>
      <c r="S69" s="1298">
        <f t="shared" si="19"/>
        <v>0</v>
      </c>
    </row>
    <row r="70" spans="1:19" x14ac:dyDescent="0.25">
      <c r="A70" s="516"/>
      <c r="B70" s="459"/>
      <c r="C70" s="451"/>
      <c r="D70" s="451"/>
      <c r="E70" s="451"/>
      <c r="F70" s="451"/>
      <c r="G70" s="1048"/>
      <c r="H70" s="1048"/>
      <c r="I70" s="1049"/>
      <c r="K70" s="516"/>
      <c r="L70" s="459"/>
      <c r="M70" s="451"/>
      <c r="N70" s="451"/>
      <c r="O70" s="451"/>
      <c r="P70" s="451"/>
      <c r="Q70" s="451"/>
      <c r="R70" s="451"/>
      <c r="S70" s="452"/>
    </row>
    <row r="71" spans="1:19" x14ac:dyDescent="0.25">
      <c r="A71" s="517">
        <v>13</v>
      </c>
      <c r="B71" s="460" t="s">
        <v>63</v>
      </c>
      <c r="C71" s="456">
        <v>0</v>
      </c>
      <c r="D71" s="457">
        <v>0</v>
      </c>
      <c r="E71" s="456">
        <v>0</v>
      </c>
      <c r="F71" s="1009">
        <v>0</v>
      </c>
      <c r="G71" s="1312"/>
      <c r="H71" s="1313"/>
      <c r="I71" s="1314"/>
      <c r="J71" s="670"/>
      <c r="K71" s="517">
        <v>13</v>
      </c>
      <c r="L71" s="460" t="s">
        <v>63</v>
      </c>
      <c r="M71" s="456">
        <v>0</v>
      </c>
      <c r="N71" s="457">
        <v>0</v>
      </c>
      <c r="O71" s="456">
        <v>0</v>
      </c>
      <c r="P71" s="1248">
        <v>0</v>
      </c>
      <c r="Q71" s="1317">
        <v>0</v>
      </c>
      <c r="R71" s="1317">
        <v>0</v>
      </c>
      <c r="S71" s="1318">
        <v>0</v>
      </c>
    </row>
    <row r="72" spans="1:19" x14ac:dyDescent="0.25">
      <c r="A72" s="513"/>
      <c r="B72" s="450"/>
      <c r="C72" s="451"/>
      <c r="D72" s="451"/>
      <c r="E72" s="451"/>
      <c r="F72" s="451"/>
      <c r="G72" s="1014"/>
      <c r="H72" s="1014"/>
      <c r="I72" s="1015"/>
      <c r="K72" s="513"/>
      <c r="L72" s="450"/>
      <c r="M72" s="451"/>
      <c r="N72" s="451"/>
      <c r="O72" s="451"/>
      <c r="P72" s="451"/>
      <c r="Q72" s="451"/>
      <c r="R72" s="451"/>
      <c r="S72" s="452"/>
    </row>
    <row r="73" spans="1:19" x14ac:dyDescent="0.25">
      <c r="A73" s="510">
        <v>14</v>
      </c>
      <c r="B73" s="449" t="s">
        <v>145</v>
      </c>
      <c r="C73" s="441">
        <f t="shared" ref="C73:F73" si="20">C69+C71</f>
        <v>0</v>
      </c>
      <c r="D73" s="442">
        <f t="shared" si="20"/>
        <v>0</v>
      </c>
      <c r="E73" s="441">
        <f t="shared" si="20"/>
        <v>0</v>
      </c>
      <c r="F73" s="443">
        <f t="shared" si="20"/>
        <v>0</v>
      </c>
      <c r="G73" s="1457">
        <v>0</v>
      </c>
      <c r="H73" s="1457">
        <v>0</v>
      </c>
      <c r="I73" s="1458">
        <v>0</v>
      </c>
      <c r="J73" s="670"/>
      <c r="K73" s="510">
        <v>14</v>
      </c>
      <c r="L73" s="449" t="s">
        <v>145</v>
      </c>
      <c r="M73" s="441">
        <f t="shared" ref="M73:S73" si="21">M69+M71</f>
        <v>0</v>
      </c>
      <c r="N73" s="442">
        <f t="shared" si="21"/>
        <v>0</v>
      </c>
      <c r="O73" s="441">
        <f t="shared" si="21"/>
        <v>0</v>
      </c>
      <c r="P73" s="443">
        <f t="shared" si="21"/>
        <v>0</v>
      </c>
      <c r="Q73" s="1455">
        <f t="shared" si="21"/>
        <v>0</v>
      </c>
      <c r="R73" s="1455">
        <f t="shared" si="21"/>
        <v>0</v>
      </c>
      <c r="S73" s="1456">
        <f t="shared" si="21"/>
        <v>0</v>
      </c>
    </row>
    <row r="74" spans="1:19" x14ac:dyDescent="0.25">
      <c r="A74" s="513"/>
      <c r="B74" s="450"/>
      <c r="C74" s="451"/>
      <c r="D74" s="451"/>
      <c r="E74" s="451"/>
      <c r="F74" s="451"/>
      <c r="G74" s="1010"/>
      <c r="H74" s="1010"/>
      <c r="I74" s="1011"/>
      <c r="J74" s="670"/>
      <c r="K74" s="513"/>
      <c r="L74" s="450"/>
      <c r="M74" s="451"/>
      <c r="N74" s="451"/>
      <c r="O74" s="451"/>
      <c r="P74" s="451"/>
      <c r="Q74" s="451"/>
      <c r="R74" s="451"/>
      <c r="S74" s="452"/>
    </row>
    <row r="75" spans="1:19" x14ac:dyDescent="0.25">
      <c r="A75" s="517">
        <v>15</v>
      </c>
      <c r="B75" s="460" t="s">
        <v>146</v>
      </c>
      <c r="C75" s="456">
        <v>0</v>
      </c>
      <c r="D75" s="457">
        <v>0</v>
      </c>
      <c r="E75" s="456">
        <v>0</v>
      </c>
      <c r="F75" s="1009">
        <v>0</v>
      </c>
      <c r="G75" s="1306"/>
      <c r="H75" s="1307"/>
      <c r="I75" s="1308"/>
      <c r="J75" s="670"/>
      <c r="K75" s="517">
        <v>15</v>
      </c>
      <c r="L75" s="460" t="s">
        <v>146</v>
      </c>
      <c r="M75" s="456">
        <v>0</v>
      </c>
      <c r="N75" s="457">
        <v>0</v>
      </c>
      <c r="O75" s="456">
        <v>0</v>
      </c>
      <c r="P75" s="1248">
        <v>0</v>
      </c>
      <c r="Q75" s="1317">
        <v>0</v>
      </c>
      <c r="R75" s="1317">
        <v>0</v>
      </c>
      <c r="S75" s="1318">
        <v>0</v>
      </c>
    </row>
    <row r="76" spans="1:19" x14ac:dyDescent="0.25">
      <c r="A76" s="518"/>
      <c r="B76" s="519"/>
      <c r="C76" s="779"/>
      <c r="D76" s="779"/>
      <c r="E76" s="779"/>
      <c r="F76" s="779"/>
      <c r="G76" s="779"/>
      <c r="H76" s="779"/>
      <c r="I76" s="779"/>
    </row>
    <row r="77" spans="1:19" x14ac:dyDescent="0.25">
      <c r="A77" s="365"/>
      <c r="B77" s="365"/>
      <c r="C77" s="365"/>
      <c r="D77" s="365"/>
      <c r="E77" s="365"/>
      <c r="F77" s="365"/>
      <c r="G77" s="365"/>
      <c r="H77" s="365"/>
      <c r="I77" s="365"/>
    </row>
    <row r="78" spans="1:19" x14ac:dyDescent="0.25">
      <c r="G78" s="174"/>
      <c r="H78" s="174"/>
      <c r="I78" s="174"/>
    </row>
    <row r="79" spans="1:19" x14ac:dyDescent="0.25">
      <c r="B79" s="894"/>
    </row>
  </sheetData>
  <mergeCells count="7">
    <mergeCell ref="K1:L1"/>
    <mergeCell ref="M4:N4"/>
    <mergeCell ref="O4:S4"/>
    <mergeCell ref="A1:B1"/>
    <mergeCell ref="A3:I3"/>
    <mergeCell ref="C4:D4"/>
    <mergeCell ref="E4:I4"/>
  </mergeCells>
  <conditionalFormatting sqref="A3:I3">
    <cfRule type="expression" dxfId="348" priority="547">
      <formula>IF($A$3="Validation warnings: see below table",1,0)</formula>
    </cfRule>
  </conditionalFormatting>
  <conditionalFormatting sqref="C7">
    <cfRule type="expression" dxfId="347" priority="31">
      <formula>IF(AND(ISBLANK(A69)=FALSE,YEAR0-DATE(YEAR(YEAR1)-1, MONTH(YEAR1), DAY(YEAR1))&lt;&gt;0),1,0)</formula>
    </cfRule>
  </conditionalFormatting>
  <conditionalFormatting sqref="C9:C20 C23:C30 C33:C40 C42 C44 C46 C49:C53 C56:C58 C60 C63:C64 C66:C69 C71 C73 C75">
    <cfRule type="expression" dxfId="346" priority="57">
      <formula>IF(YEAR1_TOGGLE=0,1,0)</formula>
    </cfRule>
  </conditionalFormatting>
  <conditionalFormatting sqref="C7:D7">
    <cfRule type="expression" dxfId="345" priority="43">
      <formula>IF(YEAR1-DATE(YEAR(YEAR2)-1, MONTH(YEAR2), DAY(YEAR2))&lt;&gt;0,1,0)</formula>
    </cfRule>
  </conditionalFormatting>
  <conditionalFormatting sqref="C9:F20 C23:F24 C25:I26 C27:F30 C31:I35 C36:F37 C38:I38 C39:F40 C41:I55 C56:F58 C59:I62 C63:F64 C66:F68 C69:I70 C71:F71 C73:F73 C75:F75 J10:J76 C21:I22 C65:I65 C72:I72 C74:I74">
    <cfRule type="cellIs" dxfId="344" priority="81" operator="equal">
      <formula>0</formula>
    </cfRule>
  </conditionalFormatting>
  <conditionalFormatting sqref="D9:D20 D23:D30 D33:D40 D42 D44 D46 D49:D53 D56:D58 D60 D63:D64 D66:D69 D71 D73 D75">
    <cfRule type="expression" dxfId="343" priority="56">
      <formula>IF(YEAR2_TOGGLE=0,1,0)</formula>
    </cfRule>
  </conditionalFormatting>
  <conditionalFormatting sqref="D7:E7">
    <cfRule type="expression" dxfId="342" priority="42">
      <formula>IF(YEAR2-DATE(YEAR(YEAR3)-1, MONTH(YEAR3), DAY(YEAR3))&lt;&gt;0,1,0)</formula>
    </cfRule>
  </conditionalFormatting>
  <conditionalFormatting sqref="E9:E20 E23:E30 E33:E40 E42 E44 E46 E49:E53 E56:E58 E60 E63:E64 E66:E69 E71 E73 E75">
    <cfRule type="expression" dxfId="341" priority="55">
      <formula>IF(YEAR3_TOGGLE=0,1,0)</formula>
    </cfRule>
  </conditionalFormatting>
  <conditionalFormatting sqref="E7:F7">
    <cfRule type="expression" dxfId="340" priority="36">
      <formula>IF(YEAR3-DATE(YEAR(YEAR4)-1, MONTH(YEAR4), DAY(YEAR4))&lt;&gt;0,1,0)</formula>
    </cfRule>
  </conditionalFormatting>
  <conditionalFormatting sqref="F9:F20 F23:F30 F33:F40 F42 F44 F46 F49:F53 F56:F58 F60 F63:F64 F66:F69 F71 F73 F75">
    <cfRule type="expression" dxfId="339" priority="54">
      <formula>IF(YEAR4_TOGGLE=0,1,0)</formula>
    </cfRule>
  </conditionalFormatting>
  <conditionalFormatting sqref="F7:G7">
    <cfRule type="expression" dxfId="338" priority="34">
      <formula>IF(YEAR4-DATE(YEAR(YEAR5)-1, MONTH(YEAR5), DAY(YEAR5))&lt;&gt;0,1,0)</formula>
    </cfRule>
  </conditionalFormatting>
  <conditionalFormatting sqref="G25:G26 G33:G35 G38 G46 G49:G53 G69">
    <cfRule type="expression" dxfId="337" priority="53">
      <formula>IF(YEAR5_TOGGLE=0,1,0)</formula>
    </cfRule>
  </conditionalFormatting>
  <conditionalFormatting sqref="G42">
    <cfRule type="expression" dxfId="336" priority="30">
      <formula>IF(YEAR5_TOGGLE=0,1,0)</formula>
    </cfRule>
  </conditionalFormatting>
  <conditionalFormatting sqref="G44">
    <cfRule type="expression" dxfId="335" priority="27">
      <formula>IF(YEAR5_TOGGLE=0,1,0)</formula>
    </cfRule>
  </conditionalFormatting>
  <conditionalFormatting sqref="G60">
    <cfRule type="expression" dxfId="334" priority="18">
      <formula>IF(YEAR5_TOGGLE=0,1,0)</formula>
    </cfRule>
  </conditionalFormatting>
  <conditionalFormatting sqref="G7:H7">
    <cfRule type="expression" dxfId="333" priority="33">
      <formula>IF(YEAR5-DATE(YEAR(YEAR6)-1, MONTH(YEAR6), DAY(YEAR6))&lt;&gt;0,1,0)</formula>
    </cfRule>
  </conditionalFormatting>
  <conditionalFormatting sqref="H25:H26 H33:H35 H38 H46 H49:H53 H69">
    <cfRule type="expression" dxfId="332" priority="52">
      <formula>IF(YEAR6_TOGGLE=0,1,0)</formula>
    </cfRule>
  </conditionalFormatting>
  <conditionalFormatting sqref="H42">
    <cfRule type="expression" dxfId="331" priority="29">
      <formula>IF(YEAR6_TOGGLE=0,1,0)</formula>
    </cfRule>
  </conditionalFormatting>
  <conditionalFormatting sqref="H44">
    <cfRule type="expression" dxfId="330" priority="26">
      <formula>IF(YEAR6_TOGGLE=0,1,0)</formula>
    </cfRule>
  </conditionalFormatting>
  <conditionalFormatting sqref="H60">
    <cfRule type="expression" dxfId="329" priority="17">
      <formula>IF(YEAR6_TOGGLE=0,1,0)</formula>
    </cfRule>
  </conditionalFormatting>
  <conditionalFormatting sqref="H7:I7">
    <cfRule type="expression" dxfId="328" priority="32">
      <formula>IF(YEAR6-DATE(YEAR(YEAR7)-1, MONTH(YEAR7), DAY(YEAR7))&lt;&gt;0,1,0)</formula>
    </cfRule>
  </conditionalFormatting>
  <conditionalFormatting sqref="I25:I26 I33:I35 I38 I46 I49:I53 I69">
    <cfRule type="expression" dxfId="327" priority="51">
      <formula>IF(YEAR7_TOGGLE=0,1,0)</formula>
    </cfRule>
  </conditionalFormatting>
  <conditionalFormatting sqref="I42">
    <cfRule type="expression" dxfId="326" priority="28">
      <formula>IF(YEAR7_TOGGLE=0,1,0)</formula>
    </cfRule>
  </conditionalFormatting>
  <conditionalFormatting sqref="I44">
    <cfRule type="expression" dxfId="325" priority="25">
      <formula>IF(YEAR7_TOGGLE=0,1,0)</formula>
    </cfRule>
  </conditionalFormatting>
  <conditionalFormatting sqref="I60">
    <cfRule type="expression" dxfId="324" priority="16">
      <formula>IF(YEAR7_TOGGLE=0,1,0)</formula>
    </cfRule>
  </conditionalFormatting>
  <conditionalFormatting sqref="M7">
    <cfRule type="expression" dxfId="323" priority="1">
      <formula>IF(AND(ISBLANK(K69)=FALSE,YEAR0-DATE(YEAR(YEAR1)-1, MONTH(YEAR1), DAY(YEAR1))&lt;&gt;0),1,0)</formula>
    </cfRule>
  </conditionalFormatting>
  <conditionalFormatting sqref="M9:M20 M23:M30 M33:M40 M42 M44 M46 M49:M53 M56:M58 M60 M63:M64 M66:M69 M71 M73 M75">
    <cfRule type="expression" dxfId="322" priority="14">
      <formula>IF(YEAR1_TOGGLE=0,1,0)</formula>
    </cfRule>
  </conditionalFormatting>
  <conditionalFormatting sqref="M7:N7">
    <cfRule type="expression" dxfId="321" priority="7">
      <formula>IF(YEAR1-DATE(YEAR(YEAR2)-1, MONTH(YEAR2), DAY(YEAR2))&lt;&gt;0,1,0)</formula>
    </cfRule>
  </conditionalFormatting>
  <conditionalFormatting sqref="M9:P20 M23:P24 M25:S26 M27:P30 M31:S35 M36:P37 M38:S38 M39:P40 M41:S55 M56:P58 M59:S62 M63:P64 M66:P69 M71:P71 M73:P73 M75:P75 M21:S22 M65:S65 M70:S70 M72:S72 M74:S74">
    <cfRule type="cellIs" dxfId="320" priority="15" operator="equal">
      <formula>0</formula>
    </cfRule>
  </conditionalFormatting>
  <conditionalFormatting sqref="N9:N20 N23:N30 N33:N40 N42 N44 N46 N49:N53 N56:N58 N60 N63:N64 N66:N69 N71 N73 N75">
    <cfRule type="expression" dxfId="319" priority="13">
      <formula>IF(YEAR2_TOGGLE=0,1,0)</formula>
    </cfRule>
  </conditionalFormatting>
  <conditionalFormatting sqref="N7:O7">
    <cfRule type="expression" dxfId="318" priority="6">
      <formula>IF(YEAR2-DATE(YEAR(YEAR3)-1, MONTH(YEAR3), DAY(YEAR3))&lt;&gt;0,1,0)</formula>
    </cfRule>
  </conditionalFormatting>
  <conditionalFormatting sqref="O9:O20 O23:O30 O33:O40 O42 O44 O46 O49:O53 O56:O58 O60 O63:O64 O66:O69 O71 O73 O75">
    <cfRule type="expression" dxfId="317" priority="12">
      <formula>IF(YEAR3_TOGGLE=0,1,0)</formula>
    </cfRule>
  </conditionalFormatting>
  <conditionalFormatting sqref="O7:P7">
    <cfRule type="expression" dxfId="316" priority="5">
      <formula>IF(YEAR3-DATE(YEAR(YEAR4)-1, MONTH(YEAR4), DAY(YEAR4))&lt;&gt;0,1,0)</formula>
    </cfRule>
  </conditionalFormatting>
  <conditionalFormatting sqref="P9:P20 P23:P30 P33:P40 P42 P44 P46 P49:P53 P56:P58 P60 P63:P64 P66:P69 P71 P73 P75">
    <cfRule type="expression" dxfId="315" priority="11">
      <formula>IF(YEAR4_TOGGLE=0,1,0)</formula>
    </cfRule>
  </conditionalFormatting>
  <conditionalFormatting sqref="P7:Q7">
    <cfRule type="expression" dxfId="314" priority="4">
      <formula>IF(YEAR4-DATE(YEAR(YEAR5)-1, MONTH(YEAR5), DAY(YEAR5))&lt;&gt;0,1,0)</formula>
    </cfRule>
  </conditionalFormatting>
  <conditionalFormatting sqref="Q25:Q26 Q33:Q35 Q38 Q42 Q44 Q46 Q49:Q53 Q60">
    <cfRule type="expression" dxfId="313" priority="10">
      <formula>IF(YEAR5_TOGGLE=0,1,0)</formula>
    </cfRule>
  </conditionalFormatting>
  <conditionalFormatting sqref="Q7:R7">
    <cfRule type="expression" dxfId="312" priority="3">
      <formula>IF(YEAR5-DATE(YEAR(YEAR6)-1, MONTH(YEAR6), DAY(YEAR6))&lt;&gt;0,1,0)</formula>
    </cfRule>
  </conditionalFormatting>
  <conditionalFormatting sqref="R25:R26 R33:R35 R38 R42 R44 R46 R49:R53 R60">
    <cfRule type="expression" dxfId="311" priority="9">
      <formula>IF(YEAR6_TOGGLE=0,1,0)</formula>
    </cfRule>
  </conditionalFormatting>
  <conditionalFormatting sqref="R7:S7">
    <cfRule type="expression" dxfId="310" priority="2">
      <formula>IF(YEAR6-DATE(YEAR(YEAR7)-1, MONTH(YEAR7), DAY(YEAR7))&lt;&gt;0,1,0)</formula>
    </cfRule>
  </conditionalFormatting>
  <conditionalFormatting sqref="S25:S26 S33:S35 S38 S42 S44 S46 S49:S53 S60">
    <cfRule type="expression" dxfId="309" priority="8">
      <formula>IF(YEAR7_TOGGLE=0,1,0)</formula>
    </cfRule>
  </conditionalFormatting>
  <pageMargins left="0.23622047244094491" right="0.23622047244094491" top="0.74803149606299213" bottom="0.74803149606299213" header="0.31496062992125984" footer="0.31496062992125984"/>
  <pageSetup paperSize="9" scale="66" fitToHeight="0" orientation="landscape" r:id="rId1"/>
  <rowBreaks count="2" manualBreakCount="2">
    <brk id="41" max="15" man="1"/>
    <brk id="77" max="15" man="1"/>
  </rowBreaks>
  <ignoredErrors>
    <ignoredError sqref="D20:F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S92"/>
  <sheetViews>
    <sheetView showGridLines="0" zoomScale="80" zoomScaleNormal="80" workbookViewId="0">
      <selection sqref="A1:B1"/>
    </sheetView>
  </sheetViews>
  <sheetFormatPr defaultColWidth="9" defaultRowHeight="15" x14ac:dyDescent="0.25"/>
  <cols>
    <col min="1" max="1" width="5.85546875" style="2" customWidth="1"/>
    <col min="2" max="2" width="62" style="1" customWidth="1"/>
    <col min="3" max="4" width="11.28515625" style="1" customWidth="1"/>
    <col min="5" max="6" width="13.28515625" style="1" customWidth="1"/>
    <col min="7" max="9" width="11.28515625" style="1" customWidth="1"/>
    <col min="10" max="10" width="10" customWidth="1"/>
    <col min="11" max="11" width="5.85546875" customWidth="1"/>
    <col min="12" max="12" width="62" customWidth="1"/>
    <col min="13" max="14" width="11.28515625" customWidth="1"/>
    <col min="15" max="16" width="13.28515625" customWidth="1"/>
    <col min="17" max="17" width="11.28515625" customWidth="1"/>
    <col min="18" max="19" width="11.28515625" style="1" customWidth="1"/>
    <col min="20" max="16384" width="9" style="1"/>
  </cols>
  <sheetData>
    <row r="1" spans="1:19" ht="15.75" x14ac:dyDescent="0.25">
      <c r="A1" s="1662" t="s">
        <v>829</v>
      </c>
      <c r="B1" s="1662"/>
      <c r="K1" s="1662" t="s">
        <v>830</v>
      </c>
      <c r="L1" s="1662"/>
      <c r="M1" s="1"/>
      <c r="N1" s="1"/>
      <c r="O1" s="1"/>
      <c r="P1" s="1"/>
      <c r="Q1" s="1"/>
    </row>
    <row r="2" spans="1:19" customFormat="1" x14ac:dyDescent="0.25">
      <c r="A2" s="1211"/>
      <c r="B2" s="1211"/>
      <c r="K2" s="1211"/>
      <c r="L2" s="1211"/>
    </row>
    <row r="3" spans="1:19" ht="15" customHeight="1" x14ac:dyDescent="0.25">
      <c r="K3" s="2"/>
      <c r="L3" s="1"/>
      <c r="M3" s="1"/>
      <c r="N3" s="1"/>
      <c r="O3" s="1"/>
      <c r="P3" s="1"/>
      <c r="Q3" s="1"/>
    </row>
    <row r="4" spans="1:19" ht="15.75" customHeight="1" x14ac:dyDescent="0.25">
      <c r="A4" s="17" t="s">
        <v>147</v>
      </c>
      <c r="B4" s="18"/>
      <c r="C4" s="1670" t="s">
        <v>3</v>
      </c>
      <c r="D4" s="1670"/>
      <c r="E4" s="1670" t="s">
        <v>4</v>
      </c>
      <c r="F4" s="1670"/>
      <c r="G4" s="1670"/>
      <c r="H4" s="1670"/>
      <c r="I4" s="1671"/>
      <c r="J4" s="670"/>
      <c r="K4" s="17" t="s">
        <v>147</v>
      </c>
      <c r="L4" s="18"/>
      <c r="M4" s="1670" t="s">
        <v>3</v>
      </c>
      <c r="N4" s="1670"/>
      <c r="O4" s="1670" t="s">
        <v>4</v>
      </c>
      <c r="P4" s="1670"/>
      <c r="Q4" s="1670"/>
      <c r="R4" s="1670"/>
      <c r="S4" s="1671"/>
    </row>
    <row r="5" spans="1:19" ht="41.25" customHeight="1" x14ac:dyDescent="0.25">
      <c r="A5" s="19"/>
      <c r="B5" s="13"/>
      <c r="C5" s="151"/>
      <c r="D5" s="152" t="s">
        <v>12</v>
      </c>
      <c r="E5" s="151" t="s">
        <v>5</v>
      </c>
      <c r="F5" s="153"/>
      <c r="G5" s="153"/>
      <c r="H5" s="153"/>
      <c r="I5" s="154"/>
      <c r="J5" s="670"/>
      <c r="K5" s="19"/>
      <c r="L5" s="13"/>
      <c r="M5" s="151"/>
      <c r="N5" s="152" t="s">
        <v>12</v>
      </c>
      <c r="O5" s="151" t="s">
        <v>5</v>
      </c>
      <c r="P5" s="153"/>
      <c r="Q5" s="153"/>
      <c r="R5" s="153"/>
      <c r="S5" s="154"/>
    </row>
    <row r="6" spans="1:19" ht="15" customHeight="1" x14ac:dyDescent="0.25">
      <c r="A6" s="19"/>
      <c r="B6" s="13"/>
      <c r="C6" s="377" t="s">
        <v>0</v>
      </c>
      <c r="D6" s="378" t="s">
        <v>1</v>
      </c>
      <c r="E6" s="377" t="s">
        <v>6</v>
      </c>
      <c r="F6" s="379" t="s">
        <v>7</v>
      </c>
      <c r="G6" s="379" t="s">
        <v>13</v>
      </c>
      <c r="H6" s="379" t="s">
        <v>14</v>
      </c>
      <c r="I6" s="380" t="s">
        <v>15</v>
      </c>
      <c r="J6" s="670"/>
      <c r="K6" s="19"/>
      <c r="L6" s="13"/>
      <c r="M6" s="377" t="s">
        <v>0</v>
      </c>
      <c r="N6" s="378" t="s">
        <v>1</v>
      </c>
      <c r="O6" s="377" t="s">
        <v>6</v>
      </c>
      <c r="P6" s="379" t="s">
        <v>7</v>
      </c>
      <c r="Q6" s="379" t="s">
        <v>13</v>
      </c>
      <c r="R6" s="379" t="s">
        <v>14</v>
      </c>
      <c r="S6" s="380" t="s">
        <v>15</v>
      </c>
    </row>
    <row r="7" spans="1:19" ht="15" customHeight="1" x14ac:dyDescent="0.25">
      <c r="A7" s="20"/>
      <c r="B7" s="27" t="s">
        <v>8</v>
      </c>
      <c r="C7" s="155"/>
      <c r="D7" s="156"/>
      <c r="E7" s="155"/>
      <c r="F7" s="157"/>
      <c r="G7" s="157"/>
      <c r="H7" s="157"/>
      <c r="I7" s="158"/>
      <c r="J7" s="670"/>
      <c r="K7" s="20"/>
      <c r="L7" s="27" t="s">
        <v>8</v>
      </c>
      <c r="M7" s="155"/>
      <c r="N7" s="156"/>
      <c r="O7" s="155"/>
      <c r="P7" s="157"/>
      <c r="Q7" s="157"/>
      <c r="R7" s="157"/>
      <c r="S7" s="158"/>
    </row>
    <row r="8" spans="1:19" x14ac:dyDescent="0.25">
      <c r="A8" s="34">
        <v>1</v>
      </c>
      <c r="B8" s="35" t="s">
        <v>148</v>
      </c>
      <c r="C8" s="402" t="s">
        <v>19</v>
      </c>
      <c r="D8" s="402" t="s">
        <v>19</v>
      </c>
      <c r="E8" s="394" t="s">
        <v>19</v>
      </c>
      <c r="F8" s="394" t="s">
        <v>19</v>
      </c>
      <c r="G8" s="394" t="s">
        <v>19</v>
      </c>
      <c r="H8" s="394" t="s">
        <v>19</v>
      </c>
      <c r="I8" s="395" t="s">
        <v>19</v>
      </c>
      <c r="J8" s="670"/>
      <c r="K8" s="34">
        <v>1</v>
      </c>
      <c r="L8" s="35" t="s">
        <v>148</v>
      </c>
      <c r="M8" s="402" t="s">
        <v>19</v>
      </c>
      <c r="N8" s="402" t="s">
        <v>19</v>
      </c>
      <c r="O8" s="394" t="s">
        <v>19</v>
      </c>
      <c r="P8" s="394" t="s">
        <v>19</v>
      </c>
      <c r="Q8" s="394" t="s">
        <v>19</v>
      </c>
      <c r="R8" s="394" t="s">
        <v>19</v>
      </c>
      <c r="S8" s="395" t="s">
        <v>19</v>
      </c>
    </row>
    <row r="9" spans="1:19" x14ac:dyDescent="0.25">
      <c r="A9" s="5" t="s">
        <v>20</v>
      </c>
      <c r="B9" s="122" t="s">
        <v>149</v>
      </c>
      <c r="C9" s="200">
        <f>'1 Inc and Exp'!C33</f>
        <v>0</v>
      </c>
      <c r="D9" s="196">
        <f>'1 Inc and Exp'!D33</f>
        <v>0</v>
      </c>
      <c r="E9" s="197">
        <f>'1 Inc and Exp'!E33</f>
        <v>0</v>
      </c>
      <c r="F9" s="198">
        <f>'1 Inc and Exp'!F33</f>
        <v>0</v>
      </c>
      <c r="G9" s="198">
        <f>'1 Inc and Exp'!G33</f>
        <v>0</v>
      </c>
      <c r="H9" s="198">
        <f>'1 Inc and Exp'!H33</f>
        <v>0</v>
      </c>
      <c r="I9" s="199">
        <f>'1 Inc and Exp'!I33</f>
        <v>0</v>
      </c>
      <c r="J9" s="670"/>
      <c r="K9" s="5" t="s">
        <v>20</v>
      </c>
      <c r="L9" s="122" t="s">
        <v>149</v>
      </c>
      <c r="M9" s="200">
        <v>0</v>
      </c>
      <c r="N9" s="196">
        <v>0</v>
      </c>
      <c r="O9" s="197">
        <v>0</v>
      </c>
      <c r="P9" s="198">
        <v>0</v>
      </c>
      <c r="Q9" s="198">
        <v>0</v>
      </c>
      <c r="R9" s="198">
        <v>0</v>
      </c>
      <c r="S9" s="199">
        <v>0</v>
      </c>
    </row>
    <row r="10" spans="1:19" x14ac:dyDescent="0.25">
      <c r="A10" s="21"/>
      <c r="B10" s="15"/>
      <c r="C10" s="187"/>
      <c r="D10" s="187"/>
      <c r="E10" s="188"/>
      <c r="F10" s="188"/>
      <c r="G10" s="188"/>
      <c r="H10" s="188"/>
      <c r="I10" s="189"/>
      <c r="J10" s="670"/>
      <c r="K10" s="21"/>
      <c r="L10" s="15"/>
      <c r="M10" s="187"/>
      <c r="N10" s="187"/>
      <c r="O10" s="188"/>
      <c r="P10" s="188"/>
      <c r="Q10" s="188"/>
      <c r="R10" s="188"/>
      <c r="S10" s="189"/>
    </row>
    <row r="11" spans="1:19" x14ac:dyDescent="0.25">
      <c r="A11" s="34">
        <v>2</v>
      </c>
      <c r="B11" s="38" t="s">
        <v>150</v>
      </c>
      <c r="C11" s="398" t="s">
        <v>19</v>
      </c>
      <c r="D11" s="398" t="s">
        <v>19</v>
      </c>
      <c r="E11" s="396" t="s">
        <v>19</v>
      </c>
      <c r="F11" s="396" t="s">
        <v>19</v>
      </c>
      <c r="G11" s="899" t="s">
        <v>19</v>
      </c>
      <c r="H11" s="899" t="s">
        <v>19</v>
      </c>
      <c r="I11" s="900" t="s">
        <v>19</v>
      </c>
      <c r="J11" s="670"/>
      <c r="K11" s="34">
        <v>2</v>
      </c>
      <c r="L11" s="38" t="s">
        <v>150</v>
      </c>
      <c r="M11" s="398" t="s">
        <v>19</v>
      </c>
      <c r="N11" s="398" t="s">
        <v>19</v>
      </c>
      <c r="O11" s="396" t="s">
        <v>19</v>
      </c>
      <c r="P11" s="396" t="s">
        <v>19</v>
      </c>
      <c r="Q11" s="396" t="s">
        <v>19</v>
      </c>
      <c r="R11" s="396" t="s">
        <v>19</v>
      </c>
      <c r="S11" s="397" t="s">
        <v>19</v>
      </c>
    </row>
    <row r="12" spans="1:19" x14ac:dyDescent="0.25">
      <c r="A12" s="7" t="s">
        <v>35</v>
      </c>
      <c r="B12" s="123" t="s">
        <v>151</v>
      </c>
      <c r="C12" s="313">
        <v>0</v>
      </c>
      <c r="D12" s="321">
        <v>0</v>
      </c>
      <c r="E12" s="314">
        <v>0</v>
      </c>
      <c r="F12" s="895">
        <v>0</v>
      </c>
      <c r="G12" s="1335"/>
      <c r="H12" s="1336"/>
      <c r="I12" s="1337"/>
      <c r="K12" s="7" t="s">
        <v>35</v>
      </c>
      <c r="L12" s="123" t="s">
        <v>151</v>
      </c>
      <c r="M12" s="313">
        <v>0</v>
      </c>
      <c r="N12" s="1319">
        <v>0</v>
      </c>
      <c r="O12" s="314">
        <v>0</v>
      </c>
      <c r="P12" s="315">
        <v>0</v>
      </c>
      <c r="Q12" s="1344">
        <v>0</v>
      </c>
      <c r="R12" s="1344">
        <v>0</v>
      </c>
      <c r="S12" s="1345">
        <v>0</v>
      </c>
    </row>
    <row r="13" spans="1:19" x14ac:dyDescent="0.25">
      <c r="A13" s="9" t="s">
        <v>37</v>
      </c>
      <c r="B13" s="12" t="s">
        <v>152</v>
      </c>
      <c r="C13" s="317">
        <v>0</v>
      </c>
      <c r="D13" s="318">
        <v>0</v>
      </c>
      <c r="E13" s="310">
        <v>0</v>
      </c>
      <c r="F13" s="896">
        <v>0</v>
      </c>
      <c r="G13" s="1338"/>
      <c r="H13" s="1339"/>
      <c r="I13" s="1340"/>
      <c r="K13" s="9" t="s">
        <v>37</v>
      </c>
      <c r="L13" s="12" t="s">
        <v>152</v>
      </c>
      <c r="M13" s="317">
        <v>0</v>
      </c>
      <c r="N13" s="318">
        <v>0</v>
      </c>
      <c r="O13" s="310">
        <v>0</v>
      </c>
      <c r="P13" s="311">
        <v>0</v>
      </c>
      <c r="Q13" s="1346">
        <v>0</v>
      </c>
      <c r="R13" s="1346">
        <v>0</v>
      </c>
      <c r="S13" s="1347">
        <v>0</v>
      </c>
    </row>
    <row r="14" spans="1:19" x14ac:dyDescent="0.25">
      <c r="A14" s="9" t="s">
        <v>39</v>
      </c>
      <c r="B14" s="12" t="s">
        <v>153</v>
      </c>
      <c r="C14" s="317">
        <v>0</v>
      </c>
      <c r="D14" s="318">
        <v>0</v>
      </c>
      <c r="E14" s="310">
        <v>0</v>
      </c>
      <c r="F14" s="896">
        <v>0</v>
      </c>
      <c r="G14" s="1338"/>
      <c r="H14" s="1339"/>
      <c r="I14" s="1340"/>
      <c r="K14" s="9" t="s">
        <v>39</v>
      </c>
      <c r="L14" s="12" t="s">
        <v>153</v>
      </c>
      <c r="M14" s="317">
        <v>0</v>
      </c>
      <c r="N14" s="318">
        <v>0</v>
      </c>
      <c r="O14" s="310">
        <v>0</v>
      </c>
      <c r="P14" s="311">
        <v>0</v>
      </c>
      <c r="Q14" s="1346">
        <v>0</v>
      </c>
      <c r="R14" s="1346">
        <v>0</v>
      </c>
      <c r="S14" s="1347">
        <v>0</v>
      </c>
    </row>
    <row r="15" spans="1:19" x14ac:dyDescent="0.25">
      <c r="A15" s="9" t="s">
        <v>41</v>
      </c>
      <c r="B15" s="12" t="s">
        <v>154</v>
      </c>
      <c r="C15" s="317">
        <v>0</v>
      </c>
      <c r="D15" s="318">
        <v>0</v>
      </c>
      <c r="E15" s="310">
        <v>0</v>
      </c>
      <c r="F15" s="896">
        <v>0</v>
      </c>
      <c r="G15" s="1338"/>
      <c r="H15" s="1339"/>
      <c r="I15" s="1340"/>
      <c r="K15" s="9" t="s">
        <v>41</v>
      </c>
      <c r="L15" s="12" t="s">
        <v>154</v>
      </c>
      <c r="M15" s="317">
        <v>0</v>
      </c>
      <c r="N15" s="318">
        <v>0</v>
      </c>
      <c r="O15" s="310">
        <v>0</v>
      </c>
      <c r="P15" s="311">
        <v>0</v>
      </c>
      <c r="Q15" s="1346">
        <v>0</v>
      </c>
      <c r="R15" s="1346">
        <v>0</v>
      </c>
      <c r="S15" s="1347">
        <v>0</v>
      </c>
    </row>
    <row r="16" spans="1:19" x14ac:dyDescent="0.25">
      <c r="A16" s="9" t="s">
        <v>43</v>
      </c>
      <c r="B16" s="12" t="s">
        <v>155</v>
      </c>
      <c r="C16" s="337">
        <f>-SUM('1 Inc and Exp'!C29,'1 Inc and Exp'!C28)</f>
        <v>0</v>
      </c>
      <c r="D16" s="338">
        <f>-SUM('1 Inc and Exp'!D29,'1 Inc and Exp'!D28)</f>
        <v>0</v>
      </c>
      <c r="E16" s="186">
        <f>-SUM('1 Inc and Exp'!E29,'1 Inc and Exp'!E28)</f>
        <v>0</v>
      </c>
      <c r="F16" s="897">
        <f>-SUM('1 Inc and Exp'!F29,'1 Inc and Exp'!F28)</f>
        <v>0</v>
      </c>
      <c r="G16" s="1259"/>
      <c r="H16" s="1260"/>
      <c r="I16" s="1261"/>
      <c r="K16" s="9" t="s">
        <v>43</v>
      </c>
      <c r="L16" s="12" t="s">
        <v>155</v>
      </c>
      <c r="M16" s="337">
        <v>0</v>
      </c>
      <c r="N16" s="338">
        <v>0</v>
      </c>
      <c r="O16" s="186">
        <v>0</v>
      </c>
      <c r="P16" s="1320">
        <v>0</v>
      </c>
      <c r="Q16" s="1348">
        <v>0</v>
      </c>
      <c r="R16" s="1348">
        <v>0</v>
      </c>
      <c r="S16" s="1349">
        <v>0</v>
      </c>
    </row>
    <row r="17" spans="1:19" x14ac:dyDescent="0.25">
      <c r="A17" s="9" t="s">
        <v>45</v>
      </c>
      <c r="B17" s="12" t="s">
        <v>156</v>
      </c>
      <c r="C17" s="317">
        <v>0</v>
      </c>
      <c r="D17" s="318">
        <v>0</v>
      </c>
      <c r="E17" s="310">
        <v>0</v>
      </c>
      <c r="F17" s="896">
        <v>0</v>
      </c>
      <c r="G17" s="1338"/>
      <c r="H17" s="1339"/>
      <c r="I17" s="1340"/>
      <c r="K17" s="9" t="s">
        <v>45</v>
      </c>
      <c r="L17" s="12" t="s">
        <v>156</v>
      </c>
      <c r="M17" s="317">
        <v>0</v>
      </c>
      <c r="N17" s="318">
        <v>0</v>
      </c>
      <c r="O17" s="310">
        <v>0</v>
      </c>
      <c r="P17" s="311">
        <v>0</v>
      </c>
      <c r="Q17" s="1346">
        <v>0</v>
      </c>
      <c r="R17" s="1346">
        <v>0</v>
      </c>
      <c r="S17" s="1347">
        <v>0</v>
      </c>
    </row>
    <row r="18" spans="1:19" x14ac:dyDescent="0.25">
      <c r="A18" s="9" t="s">
        <v>93</v>
      </c>
      <c r="B18" s="12" t="s">
        <v>157</v>
      </c>
      <c r="C18" s="317">
        <v>0</v>
      </c>
      <c r="D18" s="318">
        <v>0</v>
      </c>
      <c r="E18" s="310">
        <v>0</v>
      </c>
      <c r="F18" s="896">
        <v>0</v>
      </c>
      <c r="G18" s="1338"/>
      <c r="H18" s="1339"/>
      <c r="I18" s="1340"/>
      <c r="K18" s="9" t="s">
        <v>93</v>
      </c>
      <c r="L18" s="12" t="s">
        <v>157</v>
      </c>
      <c r="M18" s="317">
        <v>0</v>
      </c>
      <c r="N18" s="318">
        <v>0</v>
      </c>
      <c r="O18" s="310">
        <v>0</v>
      </c>
      <c r="P18" s="311">
        <v>0</v>
      </c>
      <c r="Q18" s="1346">
        <v>0</v>
      </c>
      <c r="R18" s="1346">
        <v>0</v>
      </c>
      <c r="S18" s="1347">
        <v>0</v>
      </c>
    </row>
    <row r="19" spans="1:19" x14ac:dyDescent="0.25">
      <c r="A19" s="9" t="s">
        <v>95</v>
      </c>
      <c r="B19" s="12" t="s">
        <v>158</v>
      </c>
      <c r="C19" s="317">
        <v>0</v>
      </c>
      <c r="D19" s="318">
        <v>0</v>
      </c>
      <c r="E19" s="310">
        <v>0</v>
      </c>
      <c r="F19" s="896">
        <v>0</v>
      </c>
      <c r="G19" s="1338"/>
      <c r="H19" s="1339"/>
      <c r="I19" s="1340"/>
      <c r="K19" s="9" t="s">
        <v>95</v>
      </c>
      <c r="L19" s="12" t="s">
        <v>158</v>
      </c>
      <c r="M19" s="317">
        <v>0</v>
      </c>
      <c r="N19" s="318">
        <v>0</v>
      </c>
      <c r="O19" s="310">
        <v>0</v>
      </c>
      <c r="P19" s="311">
        <v>0</v>
      </c>
      <c r="Q19" s="1346">
        <v>0</v>
      </c>
      <c r="R19" s="1346">
        <v>0</v>
      </c>
      <c r="S19" s="1347">
        <v>0</v>
      </c>
    </row>
    <row r="20" spans="1:19" x14ac:dyDescent="0.25">
      <c r="A20" s="9" t="s">
        <v>159</v>
      </c>
      <c r="B20" s="12" t="s">
        <v>160</v>
      </c>
      <c r="C20" s="317">
        <v>0</v>
      </c>
      <c r="D20" s="318">
        <v>0</v>
      </c>
      <c r="E20" s="310">
        <v>0</v>
      </c>
      <c r="F20" s="896">
        <v>0</v>
      </c>
      <c r="G20" s="1338"/>
      <c r="H20" s="1339"/>
      <c r="I20" s="1340"/>
      <c r="K20" s="9" t="s">
        <v>159</v>
      </c>
      <c r="L20" s="12" t="s">
        <v>160</v>
      </c>
      <c r="M20" s="317">
        <v>0</v>
      </c>
      <c r="N20" s="318">
        <v>0</v>
      </c>
      <c r="O20" s="310">
        <v>0</v>
      </c>
      <c r="P20" s="311">
        <v>0</v>
      </c>
      <c r="Q20" s="1346">
        <v>0</v>
      </c>
      <c r="R20" s="1346">
        <v>0</v>
      </c>
      <c r="S20" s="1347">
        <v>0</v>
      </c>
    </row>
    <row r="21" spans="1:19" x14ac:dyDescent="0.25">
      <c r="A21" s="9" t="s">
        <v>161</v>
      </c>
      <c r="B21" s="12" t="s">
        <v>162</v>
      </c>
      <c r="C21" s="317">
        <v>0</v>
      </c>
      <c r="D21" s="318">
        <v>0</v>
      </c>
      <c r="E21" s="310">
        <v>0</v>
      </c>
      <c r="F21" s="896">
        <v>0</v>
      </c>
      <c r="G21" s="1338"/>
      <c r="H21" s="1339"/>
      <c r="I21" s="1340"/>
      <c r="K21" s="9" t="s">
        <v>161</v>
      </c>
      <c r="L21" s="12" t="s">
        <v>162</v>
      </c>
      <c r="M21" s="317">
        <v>0</v>
      </c>
      <c r="N21" s="318">
        <v>0</v>
      </c>
      <c r="O21" s="310">
        <v>0</v>
      </c>
      <c r="P21" s="311">
        <v>0</v>
      </c>
      <c r="Q21" s="1346">
        <v>0</v>
      </c>
      <c r="R21" s="1346">
        <v>0</v>
      </c>
      <c r="S21" s="1347">
        <v>0</v>
      </c>
    </row>
    <row r="22" spans="1:19" x14ac:dyDescent="0.25">
      <c r="A22" s="9" t="s">
        <v>163</v>
      </c>
      <c r="B22" s="12" t="s">
        <v>164</v>
      </c>
      <c r="C22" s="317">
        <v>0</v>
      </c>
      <c r="D22" s="318">
        <v>0</v>
      </c>
      <c r="E22" s="310">
        <v>0</v>
      </c>
      <c r="F22" s="896">
        <v>0</v>
      </c>
      <c r="G22" s="1338"/>
      <c r="H22" s="1339"/>
      <c r="I22" s="1340"/>
      <c r="K22" s="9" t="s">
        <v>163</v>
      </c>
      <c r="L22" s="12" t="s">
        <v>164</v>
      </c>
      <c r="M22" s="317">
        <v>0</v>
      </c>
      <c r="N22" s="318">
        <v>0</v>
      </c>
      <c r="O22" s="310">
        <v>0</v>
      </c>
      <c r="P22" s="311">
        <v>0</v>
      </c>
      <c r="Q22" s="1346">
        <v>0</v>
      </c>
      <c r="R22" s="1346">
        <v>0</v>
      </c>
      <c r="S22" s="1347">
        <v>0</v>
      </c>
    </row>
    <row r="23" spans="1:19" x14ac:dyDescent="0.25">
      <c r="A23" s="9" t="s">
        <v>165</v>
      </c>
      <c r="B23" s="12" t="s">
        <v>166</v>
      </c>
      <c r="C23" s="337">
        <f>-'1 Inc and Exp'!C30</f>
        <v>0</v>
      </c>
      <c r="D23" s="338">
        <f>-'1 Inc and Exp'!D30</f>
        <v>0</v>
      </c>
      <c r="E23" s="186">
        <f>-'1 Inc and Exp'!E30</f>
        <v>0</v>
      </c>
      <c r="F23" s="897">
        <f>-'1 Inc and Exp'!F30</f>
        <v>0</v>
      </c>
      <c r="G23" s="1259"/>
      <c r="H23" s="1260"/>
      <c r="I23" s="1261"/>
      <c r="K23" s="9" t="s">
        <v>165</v>
      </c>
      <c r="L23" s="12" t="s">
        <v>166</v>
      </c>
      <c r="M23" s="337">
        <v>0</v>
      </c>
      <c r="N23" s="338">
        <v>0</v>
      </c>
      <c r="O23" s="186">
        <v>0</v>
      </c>
      <c r="P23" s="1320">
        <v>0</v>
      </c>
      <c r="Q23" s="1348">
        <v>0</v>
      </c>
      <c r="R23" s="1348">
        <v>0</v>
      </c>
      <c r="S23" s="1349">
        <v>0</v>
      </c>
    </row>
    <row r="24" spans="1:19" x14ac:dyDescent="0.25">
      <c r="A24" s="9" t="s">
        <v>167</v>
      </c>
      <c r="B24" s="12" t="s">
        <v>168</v>
      </c>
      <c r="C24" s="337">
        <f>-'1 Inc and Exp'!C31</f>
        <v>0</v>
      </c>
      <c r="D24" s="338">
        <f>-'1 Inc and Exp'!D31</f>
        <v>0</v>
      </c>
      <c r="E24" s="296">
        <f>-'1 Inc and Exp'!E31</f>
        <v>0</v>
      </c>
      <c r="F24" s="897">
        <f>-'1 Inc and Exp'!F31</f>
        <v>0</v>
      </c>
      <c r="G24" s="1259"/>
      <c r="H24" s="1260"/>
      <c r="I24" s="1261"/>
      <c r="K24" s="9" t="s">
        <v>167</v>
      </c>
      <c r="L24" s="12" t="s">
        <v>168</v>
      </c>
      <c r="M24" s="337">
        <v>0</v>
      </c>
      <c r="N24" s="338">
        <v>0</v>
      </c>
      <c r="O24" s="296">
        <v>0</v>
      </c>
      <c r="P24" s="1320">
        <v>0</v>
      </c>
      <c r="Q24" s="1348">
        <v>0</v>
      </c>
      <c r="R24" s="1348">
        <v>0</v>
      </c>
      <c r="S24" s="1349">
        <v>0</v>
      </c>
    </row>
    <row r="25" spans="1:19" x14ac:dyDescent="0.25">
      <c r="A25" s="31" t="s">
        <v>169</v>
      </c>
      <c r="B25" s="124" t="s">
        <v>170</v>
      </c>
      <c r="C25" s="319">
        <v>0</v>
      </c>
      <c r="D25" s="320">
        <v>0</v>
      </c>
      <c r="E25" s="190">
        <v>0</v>
      </c>
      <c r="F25" s="898">
        <v>0</v>
      </c>
      <c r="G25" s="1341"/>
      <c r="H25" s="1342"/>
      <c r="I25" s="1343"/>
      <c r="K25" s="31" t="s">
        <v>169</v>
      </c>
      <c r="L25" s="124" t="s">
        <v>170</v>
      </c>
      <c r="M25" s="319">
        <v>0</v>
      </c>
      <c r="N25" s="320">
        <v>0</v>
      </c>
      <c r="O25" s="190">
        <v>0</v>
      </c>
      <c r="P25" s="1321">
        <v>0</v>
      </c>
      <c r="Q25" s="1350">
        <v>0</v>
      </c>
      <c r="R25" s="1350">
        <v>0</v>
      </c>
      <c r="S25" s="1351">
        <v>0</v>
      </c>
    </row>
    <row r="26" spans="1:19" x14ac:dyDescent="0.25">
      <c r="A26" s="21"/>
      <c r="B26" s="39"/>
      <c r="C26" s="903"/>
      <c r="D26" s="903"/>
      <c r="E26" s="191"/>
      <c r="F26" s="191"/>
      <c r="G26" s="901"/>
      <c r="H26" s="901"/>
      <c r="I26" s="902"/>
      <c r="J26" s="670"/>
      <c r="K26" s="21"/>
      <c r="L26" s="39"/>
      <c r="M26" s="187"/>
      <c r="N26" s="187"/>
      <c r="O26" s="191"/>
      <c r="P26" s="191"/>
      <c r="Q26" s="191"/>
      <c r="R26" s="191"/>
      <c r="S26" s="1322"/>
    </row>
    <row r="27" spans="1:19" x14ac:dyDescent="0.25">
      <c r="A27" s="34">
        <v>3</v>
      </c>
      <c r="B27" s="38" t="s">
        <v>171</v>
      </c>
      <c r="C27" s="904" t="s">
        <v>19</v>
      </c>
      <c r="D27" s="904" t="s">
        <v>19</v>
      </c>
      <c r="E27" s="399" t="s">
        <v>19</v>
      </c>
      <c r="F27" s="399" t="s">
        <v>19</v>
      </c>
      <c r="G27" s="399" t="s">
        <v>19</v>
      </c>
      <c r="H27" s="399" t="s">
        <v>19</v>
      </c>
      <c r="I27" s="400" t="s">
        <v>19</v>
      </c>
      <c r="J27" s="670"/>
      <c r="K27" s="34">
        <v>3</v>
      </c>
      <c r="L27" s="38" t="s">
        <v>171</v>
      </c>
      <c r="M27" s="398" t="s">
        <v>19</v>
      </c>
      <c r="N27" s="398" t="s">
        <v>19</v>
      </c>
      <c r="O27" s="399" t="s">
        <v>19</v>
      </c>
      <c r="P27" s="399" t="s">
        <v>19</v>
      </c>
      <c r="Q27" s="399" t="s">
        <v>19</v>
      </c>
      <c r="R27" s="399" t="s">
        <v>19</v>
      </c>
      <c r="S27" s="400" t="s">
        <v>19</v>
      </c>
    </row>
    <row r="28" spans="1:19" x14ac:dyDescent="0.25">
      <c r="A28" s="7" t="s">
        <v>98</v>
      </c>
      <c r="B28" s="125" t="s">
        <v>29</v>
      </c>
      <c r="C28" s="313">
        <v>0</v>
      </c>
      <c r="D28" s="321">
        <v>0</v>
      </c>
      <c r="E28" s="314">
        <v>0</v>
      </c>
      <c r="F28" s="315">
        <v>0</v>
      </c>
      <c r="G28" s="1335"/>
      <c r="H28" s="1336"/>
      <c r="I28" s="1337"/>
      <c r="J28" s="670"/>
      <c r="K28" s="7" t="s">
        <v>98</v>
      </c>
      <c r="L28" s="125" t="s">
        <v>29</v>
      </c>
      <c r="M28" s="313">
        <v>0</v>
      </c>
      <c r="N28" s="321">
        <v>0</v>
      </c>
      <c r="O28" s="314">
        <v>0</v>
      </c>
      <c r="P28" s="315">
        <v>0</v>
      </c>
      <c r="Q28" s="1344">
        <v>0</v>
      </c>
      <c r="R28" s="1344">
        <v>0</v>
      </c>
      <c r="S28" s="1345">
        <v>0</v>
      </c>
    </row>
    <row r="29" spans="1:19" x14ac:dyDescent="0.25">
      <c r="A29" s="9" t="s">
        <v>100</v>
      </c>
      <c r="B29" s="126" t="s">
        <v>172</v>
      </c>
      <c r="C29" s="317">
        <v>0</v>
      </c>
      <c r="D29" s="318">
        <v>0</v>
      </c>
      <c r="E29" s="310">
        <v>0</v>
      </c>
      <c r="F29" s="311">
        <v>0</v>
      </c>
      <c r="G29" s="1338"/>
      <c r="H29" s="1339"/>
      <c r="I29" s="1340"/>
      <c r="J29" s="670"/>
      <c r="K29" s="9" t="s">
        <v>100</v>
      </c>
      <c r="L29" s="126" t="s">
        <v>172</v>
      </c>
      <c r="M29" s="317">
        <v>0</v>
      </c>
      <c r="N29" s="318">
        <v>0</v>
      </c>
      <c r="O29" s="310">
        <v>0</v>
      </c>
      <c r="P29" s="311">
        <v>0</v>
      </c>
      <c r="Q29" s="1346">
        <v>0</v>
      </c>
      <c r="R29" s="1346">
        <v>0</v>
      </c>
      <c r="S29" s="1347">
        <v>0</v>
      </c>
    </row>
    <row r="30" spans="1:19" x14ac:dyDescent="0.25">
      <c r="A30" s="9" t="s">
        <v>102</v>
      </c>
      <c r="B30" s="126" t="s">
        <v>173</v>
      </c>
      <c r="C30" s="317">
        <v>0</v>
      </c>
      <c r="D30" s="318">
        <v>0</v>
      </c>
      <c r="E30" s="310">
        <v>0</v>
      </c>
      <c r="F30" s="311">
        <v>0</v>
      </c>
      <c r="G30" s="1338"/>
      <c r="H30" s="1339"/>
      <c r="I30" s="1340"/>
      <c r="J30" s="670"/>
      <c r="K30" s="9" t="s">
        <v>102</v>
      </c>
      <c r="L30" s="126" t="s">
        <v>173</v>
      </c>
      <c r="M30" s="317">
        <v>0</v>
      </c>
      <c r="N30" s="318">
        <v>0</v>
      </c>
      <c r="O30" s="310">
        <v>0</v>
      </c>
      <c r="P30" s="311">
        <v>0</v>
      </c>
      <c r="Q30" s="1346">
        <v>0</v>
      </c>
      <c r="R30" s="1346">
        <v>0</v>
      </c>
      <c r="S30" s="1347">
        <v>0</v>
      </c>
    </row>
    <row r="31" spans="1:19" x14ac:dyDescent="0.25">
      <c r="A31" s="142" t="s">
        <v>104</v>
      </c>
      <c r="B31" s="536" t="s">
        <v>174</v>
      </c>
      <c r="C31" s="534">
        <v>0</v>
      </c>
      <c r="D31" s="535">
        <v>0</v>
      </c>
      <c r="E31" s="482">
        <v>0</v>
      </c>
      <c r="F31" s="483">
        <v>0</v>
      </c>
      <c r="G31" s="1338"/>
      <c r="H31" s="1339"/>
      <c r="I31" s="1340"/>
      <c r="J31" s="670"/>
      <c r="K31" s="142" t="s">
        <v>104</v>
      </c>
      <c r="L31" s="536" t="s">
        <v>174</v>
      </c>
      <c r="M31" s="534">
        <v>0</v>
      </c>
      <c r="N31" s="535">
        <v>0</v>
      </c>
      <c r="O31" s="482">
        <v>0</v>
      </c>
      <c r="P31" s="483">
        <v>0</v>
      </c>
      <c r="Q31" s="1253">
        <v>0</v>
      </c>
      <c r="R31" s="1253">
        <v>0</v>
      </c>
      <c r="S31" s="1254">
        <v>0</v>
      </c>
    </row>
    <row r="32" spans="1:19" x14ac:dyDescent="0.25">
      <c r="A32" s="9" t="s">
        <v>106</v>
      </c>
      <c r="B32" s="126" t="s">
        <v>175</v>
      </c>
      <c r="C32" s="317">
        <v>0</v>
      </c>
      <c r="D32" s="318">
        <v>0</v>
      </c>
      <c r="E32" s="310">
        <v>0</v>
      </c>
      <c r="F32" s="311">
        <v>0</v>
      </c>
      <c r="G32" s="1259"/>
      <c r="H32" s="1260"/>
      <c r="I32" s="1261"/>
      <c r="J32" s="670"/>
      <c r="K32" s="9" t="s">
        <v>106</v>
      </c>
      <c r="L32" s="126" t="s">
        <v>175</v>
      </c>
      <c r="M32" s="317">
        <v>0</v>
      </c>
      <c r="N32" s="318">
        <v>0</v>
      </c>
      <c r="O32" s="310">
        <v>0</v>
      </c>
      <c r="P32" s="311">
        <v>0</v>
      </c>
      <c r="Q32" s="1346">
        <v>0</v>
      </c>
      <c r="R32" s="1346">
        <v>0</v>
      </c>
      <c r="S32" s="1347">
        <v>0</v>
      </c>
    </row>
    <row r="33" spans="1:19" x14ac:dyDescent="0.25">
      <c r="A33" s="357" t="s">
        <v>108</v>
      </c>
      <c r="B33" s="889" t="s">
        <v>176</v>
      </c>
      <c r="C33" s="876">
        <v>0</v>
      </c>
      <c r="D33" s="360">
        <v>0</v>
      </c>
      <c r="E33" s="877">
        <v>0</v>
      </c>
      <c r="F33" s="969">
        <v>0</v>
      </c>
      <c r="G33" s="1338"/>
      <c r="H33" s="1339"/>
      <c r="I33" s="1340"/>
      <c r="K33" s="357" t="s">
        <v>108</v>
      </c>
      <c r="L33" s="889" t="s">
        <v>176</v>
      </c>
      <c r="M33" s="876">
        <v>0</v>
      </c>
      <c r="N33" s="360">
        <v>0</v>
      </c>
      <c r="O33" s="877">
        <v>0</v>
      </c>
      <c r="P33" s="362">
        <v>0</v>
      </c>
      <c r="Q33" s="1352">
        <v>0</v>
      </c>
      <c r="R33" s="1352">
        <v>0</v>
      </c>
      <c r="S33" s="1353">
        <v>0</v>
      </c>
    </row>
    <row r="34" spans="1:19" x14ac:dyDescent="0.25">
      <c r="A34" s="21"/>
      <c r="B34" s="40"/>
      <c r="C34" s="187"/>
      <c r="D34" s="187"/>
      <c r="E34" s="188"/>
      <c r="F34" s="188"/>
      <c r="G34" s="913"/>
      <c r="H34" s="913"/>
      <c r="I34" s="914"/>
      <c r="J34" s="670"/>
      <c r="K34" s="21"/>
      <c r="L34" s="40"/>
      <c r="M34" s="187"/>
      <c r="N34" s="187"/>
      <c r="O34" s="188"/>
      <c r="P34" s="188"/>
      <c r="Q34" s="188"/>
      <c r="R34" s="188"/>
      <c r="S34" s="189"/>
    </row>
    <row r="35" spans="1:19" x14ac:dyDescent="0.25">
      <c r="A35" s="22">
        <v>4</v>
      </c>
      <c r="B35" s="23" t="s">
        <v>177</v>
      </c>
      <c r="C35" s="192">
        <f t="shared" ref="C35:F35" si="0">SUM(C9,C12:C25,C28:C33)</f>
        <v>0</v>
      </c>
      <c r="D35" s="193">
        <f t="shared" si="0"/>
        <v>0</v>
      </c>
      <c r="E35" s="194">
        <f>SUM(E9,E12:E25,E28:E33)</f>
        <v>0</v>
      </c>
      <c r="F35" s="1050">
        <f t="shared" si="0"/>
        <v>0</v>
      </c>
      <c r="G35" s="1260"/>
      <c r="H35" s="1260"/>
      <c r="I35" s="1261"/>
      <c r="K35" s="22">
        <v>4</v>
      </c>
      <c r="L35" s="23" t="s">
        <v>177</v>
      </c>
      <c r="M35" s="192">
        <f t="shared" ref="M35:S35" si="1">SUM(M9,M12:M25,M28:M33)</f>
        <v>0</v>
      </c>
      <c r="N35" s="193">
        <f t="shared" si="1"/>
        <v>0</v>
      </c>
      <c r="O35" s="194">
        <f t="shared" si="1"/>
        <v>0</v>
      </c>
      <c r="P35" s="195">
        <f t="shared" si="1"/>
        <v>0</v>
      </c>
      <c r="Q35" s="1354">
        <f t="shared" si="1"/>
        <v>0</v>
      </c>
      <c r="R35" s="1354">
        <f t="shared" si="1"/>
        <v>0</v>
      </c>
      <c r="S35" s="1355">
        <f t="shared" si="1"/>
        <v>0</v>
      </c>
    </row>
    <row r="36" spans="1:19" x14ac:dyDescent="0.25">
      <c r="A36" s="21"/>
      <c r="B36" s="40"/>
      <c r="C36" s="187"/>
      <c r="D36" s="187"/>
      <c r="E36" s="188"/>
      <c r="F36" s="188"/>
      <c r="G36" s="913"/>
      <c r="H36" s="913"/>
      <c r="I36" s="914"/>
      <c r="J36" s="670"/>
      <c r="K36" s="21"/>
      <c r="L36" s="40"/>
      <c r="M36" s="187"/>
      <c r="N36" s="187"/>
      <c r="O36" s="188"/>
      <c r="P36" s="188"/>
      <c r="Q36" s="188"/>
      <c r="R36" s="188"/>
      <c r="S36" s="189"/>
    </row>
    <row r="37" spans="1:19" x14ac:dyDescent="0.25">
      <c r="A37" s="5">
        <v>5</v>
      </c>
      <c r="B37" s="754" t="s">
        <v>178</v>
      </c>
      <c r="C37" s="755">
        <v>0</v>
      </c>
      <c r="D37" s="765">
        <v>0</v>
      </c>
      <c r="E37" s="766">
        <v>0</v>
      </c>
      <c r="F37" s="968">
        <v>0</v>
      </c>
      <c r="G37" s="1259"/>
      <c r="H37" s="1260"/>
      <c r="I37" s="1261"/>
      <c r="K37" s="5">
        <v>5</v>
      </c>
      <c r="L37" s="754" t="s">
        <v>178</v>
      </c>
      <c r="M37" s="755">
        <v>0</v>
      </c>
      <c r="N37" s="765">
        <v>0</v>
      </c>
      <c r="O37" s="766">
        <v>0</v>
      </c>
      <c r="P37" s="1323">
        <v>0</v>
      </c>
      <c r="Q37" s="1356">
        <v>0</v>
      </c>
      <c r="R37" s="1356">
        <v>0</v>
      </c>
      <c r="S37" s="1357">
        <v>0</v>
      </c>
    </row>
    <row r="38" spans="1:19" x14ac:dyDescent="0.25">
      <c r="A38" s="21"/>
      <c r="B38" s="16"/>
      <c r="C38" s="187"/>
      <c r="D38" s="187"/>
      <c r="E38" s="188"/>
      <c r="F38" s="188"/>
      <c r="G38" s="919"/>
      <c r="H38" s="919"/>
      <c r="I38" s="920"/>
      <c r="J38" s="670"/>
      <c r="K38" s="21"/>
      <c r="L38" s="16"/>
      <c r="M38" s="187"/>
      <c r="N38" s="187"/>
      <c r="O38" s="188"/>
      <c r="P38" s="188"/>
      <c r="Q38" s="188"/>
      <c r="R38" s="188"/>
      <c r="S38" s="189"/>
    </row>
    <row r="39" spans="1:19" x14ac:dyDescent="0.25">
      <c r="A39" s="22">
        <v>6</v>
      </c>
      <c r="B39" s="23" t="s">
        <v>179</v>
      </c>
      <c r="C39" s="192">
        <f>SUM(C35,C37)</f>
        <v>0</v>
      </c>
      <c r="D39" s="193">
        <f t="shared" ref="D39:F39" si="2">SUM(D35,D37)</f>
        <v>0</v>
      </c>
      <c r="E39" s="194">
        <f t="shared" si="2"/>
        <v>0</v>
      </c>
      <c r="F39" s="195">
        <f t="shared" si="2"/>
        <v>0</v>
      </c>
      <c r="G39" s="1459">
        <v>0</v>
      </c>
      <c r="H39" s="1459">
        <v>0</v>
      </c>
      <c r="I39" s="1460">
        <v>0</v>
      </c>
      <c r="J39" s="670"/>
      <c r="K39" s="22">
        <v>6</v>
      </c>
      <c r="L39" s="23" t="s">
        <v>179</v>
      </c>
      <c r="M39" s="192">
        <f>SUM(M35,M37)</f>
        <v>0</v>
      </c>
      <c r="N39" s="193">
        <f t="shared" ref="N39:S39" si="3">SUM(N35,N37)</f>
        <v>0</v>
      </c>
      <c r="O39" s="194">
        <f t="shared" si="3"/>
        <v>0</v>
      </c>
      <c r="P39" s="195">
        <f t="shared" si="3"/>
        <v>0</v>
      </c>
      <c r="Q39" s="1461">
        <f t="shared" si="3"/>
        <v>0</v>
      </c>
      <c r="R39" s="1461">
        <f t="shared" si="3"/>
        <v>0</v>
      </c>
      <c r="S39" s="1462">
        <f t="shared" si="3"/>
        <v>0</v>
      </c>
    </row>
    <row r="40" spans="1:19" x14ac:dyDescent="0.25">
      <c r="A40" s="21"/>
      <c r="B40" s="16"/>
      <c r="C40" s="187"/>
      <c r="D40" s="187"/>
      <c r="E40" s="188"/>
      <c r="F40" s="188"/>
      <c r="G40" s="188"/>
      <c r="H40" s="188"/>
      <c r="I40" s="189"/>
      <c r="J40" s="670"/>
      <c r="K40" s="21"/>
      <c r="L40" s="16"/>
      <c r="M40" s="187"/>
      <c r="N40" s="187"/>
      <c r="O40" s="188"/>
      <c r="P40" s="188"/>
      <c r="Q40" s="188"/>
      <c r="R40" s="188"/>
      <c r="S40" s="189"/>
    </row>
    <row r="41" spans="1:19" x14ac:dyDescent="0.25">
      <c r="A41" s="34">
        <v>7</v>
      </c>
      <c r="B41" s="35" t="s">
        <v>180</v>
      </c>
      <c r="C41" s="398" t="s">
        <v>19</v>
      </c>
      <c r="D41" s="398" t="s">
        <v>19</v>
      </c>
      <c r="E41" s="396" t="s">
        <v>19</v>
      </c>
      <c r="F41" s="396" t="s">
        <v>19</v>
      </c>
      <c r="G41" s="396" t="s">
        <v>19</v>
      </c>
      <c r="H41" s="396" t="s">
        <v>19</v>
      </c>
      <c r="I41" s="397" t="s">
        <v>19</v>
      </c>
      <c r="J41" s="670"/>
      <c r="K41" s="34">
        <v>7</v>
      </c>
      <c r="L41" s="35" t="s">
        <v>180</v>
      </c>
      <c r="M41" s="398" t="s">
        <v>19</v>
      </c>
      <c r="N41" s="398" t="s">
        <v>19</v>
      </c>
      <c r="O41" s="396" t="s">
        <v>19</v>
      </c>
      <c r="P41" s="396" t="s">
        <v>19</v>
      </c>
      <c r="Q41" s="396" t="s">
        <v>19</v>
      </c>
      <c r="R41" s="396" t="s">
        <v>19</v>
      </c>
      <c r="S41" s="397" t="s">
        <v>19</v>
      </c>
    </row>
    <row r="42" spans="1:19" x14ac:dyDescent="0.25">
      <c r="A42" s="7" t="s">
        <v>117</v>
      </c>
      <c r="B42" s="125" t="s">
        <v>181</v>
      </c>
      <c r="C42" s="313">
        <v>0</v>
      </c>
      <c r="D42" s="321">
        <v>0</v>
      </c>
      <c r="E42" s="314">
        <v>0</v>
      </c>
      <c r="F42" s="315">
        <v>0</v>
      </c>
      <c r="G42" s="315">
        <v>0</v>
      </c>
      <c r="H42" s="315">
        <v>0</v>
      </c>
      <c r="I42" s="316">
        <v>0</v>
      </c>
      <c r="J42" s="670"/>
      <c r="K42" s="7" t="s">
        <v>117</v>
      </c>
      <c r="L42" s="125" t="s">
        <v>181</v>
      </c>
      <c r="M42" s="313">
        <v>0</v>
      </c>
      <c r="N42" s="321">
        <v>0</v>
      </c>
      <c r="O42" s="314">
        <v>0</v>
      </c>
      <c r="P42" s="315">
        <v>0</v>
      </c>
      <c r="Q42" s="315">
        <v>0</v>
      </c>
      <c r="R42" s="315">
        <v>0</v>
      </c>
      <c r="S42" s="316">
        <v>0</v>
      </c>
    </row>
    <row r="43" spans="1:19" x14ac:dyDescent="0.25">
      <c r="A43" s="9" t="s">
        <v>118</v>
      </c>
      <c r="B43" s="126" t="s">
        <v>182</v>
      </c>
      <c r="C43" s="317">
        <v>0</v>
      </c>
      <c r="D43" s="318">
        <v>0</v>
      </c>
      <c r="E43" s="310">
        <v>0</v>
      </c>
      <c r="F43" s="311">
        <v>0</v>
      </c>
      <c r="G43" s="905">
        <v>0</v>
      </c>
      <c r="H43" s="905">
        <v>0</v>
      </c>
      <c r="I43" s="906">
        <v>0</v>
      </c>
      <c r="J43" s="670"/>
      <c r="K43" s="9" t="s">
        <v>118</v>
      </c>
      <c r="L43" s="126" t="s">
        <v>182</v>
      </c>
      <c r="M43" s="317">
        <v>0</v>
      </c>
      <c r="N43" s="318">
        <v>0</v>
      </c>
      <c r="O43" s="310">
        <v>0</v>
      </c>
      <c r="P43" s="311">
        <v>0</v>
      </c>
      <c r="Q43" s="311">
        <v>0</v>
      </c>
      <c r="R43" s="311">
        <v>0</v>
      </c>
      <c r="S43" s="312">
        <v>0</v>
      </c>
    </row>
    <row r="44" spans="1:19" x14ac:dyDescent="0.25">
      <c r="A44" s="9" t="s">
        <v>119</v>
      </c>
      <c r="B44" s="126" t="s">
        <v>183</v>
      </c>
      <c r="C44" s="317">
        <v>0</v>
      </c>
      <c r="D44" s="318">
        <v>0</v>
      </c>
      <c r="E44" s="310">
        <v>0</v>
      </c>
      <c r="F44" s="896">
        <v>0</v>
      </c>
      <c r="G44" s="1358"/>
      <c r="H44" s="1359"/>
      <c r="I44" s="1360"/>
      <c r="K44" s="9" t="s">
        <v>119</v>
      </c>
      <c r="L44" s="126" t="s">
        <v>183</v>
      </c>
      <c r="M44" s="317">
        <v>0</v>
      </c>
      <c r="N44" s="318">
        <v>0</v>
      </c>
      <c r="O44" s="310">
        <v>0</v>
      </c>
      <c r="P44" s="311">
        <v>0</v>
      </c>
      <c r="Q44" s="1346">
        <v>0</v>
      </c>
      <c r="R44" s="1346">
        <v>0</v>
      </c>
      <c r="S44" s="1347">
        <v>0</v>
      </c>
    </row>
    <row r="45" spans="1:19" x14ac:dyDescent="0.25">
      <c r="A45" s="9" t="s">
        <v>120</v>
      </c>
      <c r="B45" s="126" t="s">
        <v>184</v>
      </c>
      <c r="C45" s="317">
        <v>0</v>
      </c>
      <c r="D45" s="318">
        <v>0</v>
      </c>
      <c r="E45" s="310">
        <v>0</v>
      </c>
      <c r="F45" s="896">
        <v>0</v>
      </c>
      <c r="G45" s="1259"/>
      <c r="H45" s="1260"/>
      <c r="I45" s="1261"/>
      <c r="K45" s="9" t="s">
        <v>120</v>
      </c>
      <c r="L45" s="126" t="s">
        <v>184</v>
      </c>
      <c r="M45" s="317">
        <v>0</v>
      </c>
      <c r="N45" s="318">
        <v>0</v>
      </c>
      <c r="O45" s="310">
        <v>0</v>
      </c>
      <c r="P45" s="311">
        <v>0</v>
      </c>
      <c r="Q45" s="1346">
        <v>0</v>
      </c>
      <c r="R45" s="1346">
        <v>0</v>
      </c>
      <c r="S45" s="1347">
        <v>0</v>
      </c>
    </row>
    <row r="46" spans="1:19" x14ac:dyDescent="0.25">
      <c r="A46" s="9" t="s">
        <v>122</v>
      </c>
      <c r="B46" s="126" t="s">
        <v>185</v>
      </c>
      <c r="C46" s="317">
        <v>0</v>
      </c>
      <c r="D46" s="318">
        <v>0</v>
      </c>
      <c r="E46" s="310">
        <v>0</v>
      </c>
      <c r="F46" s="896">
        <v>0</v>
      </c>
      <c r="G46" s="1259"/>
      <c r="H46" s="1260"/>
      <c r="I46" s="1261"/>
      <c r="K46" s="9" t="s">
        <v>122</v>
      </c>
      <c r="L46" s="126" t="s">
        <v>185</v>
      </c>
      <c r="M46" s="317">
        <v>0</v>
      </c>
      <c r="N46" s="318">
        <v>0</v>
      </c>
      <c r="O46" s="310">
        <v>0</v>
      </c>
      <c r="P46" s="311">
        <v>0</v>
      </c>
      <c r="Q46" s="1346">
        <v>0</v>
      </c>
      <c r="R46" s="1346">
        <v>0</v>
      </c>
      <c r="S46" s="1347">
        <v>0</v>
      </c>
    </row>
    <row r="47" spans="1:19" x14ac:dyDescent="0.25">
      <c r="A47" s="9" t="s">
        <v>186</v>
      </c>
      <c r="B47" s="126" t="s">
        <v>29</v>
      </c>
      <c r="C47" s="420">
        <v>0</v>
      </c>
      <c r="D47" s="421">
        <v>0</v>
      </c>
      <c r="E47" s="310">
        <v>0</v>
      </c>
      <c r="F47" s="896">
        <v>0</v>
      </c>
      <c r="G47" s="1361"/>
      <c r="H47" s="1362"/>
      <c r="I47" s="1363"/>
      <c r="K47" s="9" t="s">
        <v>186</v>
      </c>
      <c r="L47" s="126" t="s">
        <v>29</v>
      </c>
      <c r="M47" s="420">
        <v>0</v>
      </c>
      <c r="N47" s="421">
        <v>0</v>
      </c>
      <c r="O47" s="310">
        <v>0</v>
      </c>
      <c r="P47" s="311">
        <v>0</v>
      </c>
      <c r="Q47" s="1346">
        <v>0</v>
      </c>
      <c r="R47" s="1346">
        <v>0</v>
      </c>
      <c r="S47" s="1347">
        <v>0</v>
      </c>
    </row>
    <row r="48" spans="1:19" x14ac:dyDescent="0.25">
      <c r="A48" s="9" t="s">
        <v>187</v>
      </c>
      <c r="B48" s="126" t="s">
        <v>188</v>
      </c>
      <c r="C48" s="317">
        <v>0</v>
      </c>
      <c r="D48" s="318">
        <v>0</v>
      </c>
      <c r="E48" s="310">
        <v>0</v>
      </c>
      <c r="F48" s="311">
        <v>0</v>
      </c>
      <c r="G48" s="907">
        <v>0</v>
      </c>
      <c r="H48" s="907">
        <v>0</v>
      </c>
      <c r="I48" s="908">
        <v>0</v>
      </c>
      <c r="J48" s="670"/>
      <c r="K48" s="9" t="s">
        <v>187</v>
      </c>
      <c r="L48" s="126" t="s">
        <v>188</v>
      </c>
      <c r="M48" s="317">
        <v>0</v>
      </c>
      <c r="N48" s="318">
        <v>0</v>
      </c>
      <c r="O48" s="310">
        <v>0</v>
      </c>
      <c r="P48" s="311">
        <v>0</v>
      </c>
      <c r="Q48" s="311">
        <v>0</v>
      </c>
      <c r="R48" s="311">
        <v>0</v>
      </c>
      <c r="S48" s="312">
        <v>0</v>
      </c>
    </row>
    <row r="49" spans="1:19" x14ac:dyDescent="0.25">
      <c r="A49" s="9" t="s">
        <v>189</v>
      </c>
      <c r="B49" s="127" t="s">
        <v>190</v>
      </c>
      <c r="C49" s="317">
        <v>0</v>
      </c>
      <c r="D49" s="318">
        <v>0</v>
      </c>
      <c r="E49" s="310">
        <v>0</v>
      </c>
      <c r="F49" s="311">
        <v>0</v>
      </c>
      <c r="G49" s="311">
        <v>0</v>
      </c>
      <c r="H49" s="311">
        <v>0</v>
      </c>
      <c r="I49" s="312">
        <v>0</v>
      </c>
      <c r="J49" s="670"/>
      <c r="K49" s="9" t="s">
        <v>189</v>
      </c>
      <c r="L49" s="127" t="s">
        <v>190</v>
      </c>
      <c r="M49" s="317">
        <v>0</v>
      </c>
      <c r="N49" s="318">
        <v>0</v>
      </c>
      <c r="O49" s="310">
        <v>0</v>
      </c>
      <c r="P49" s="311">
        <v>0</v>
      </c>
      <c r="Q49" s="311">
        <v>0</v>
      </c>
      <c r="R49" s="311">
        <v>0</v>
      </c>
      <c r="S49" s="312">
        <v>0</v>
      </c>
    </row>
    <row r="50" spans="1:19" x14ac:dyDescent="0.25">
      <c r="A50" s="9" t="s">
        <v>191</v>
      </c>
      <c r="B50" s="12" t="s">
        <v>192</v>
      </c>
      <c r="C50" s="317">
        <v>0</v>
      </c>
      <c r="D50" s="318">
        <v>0</v>
      </c>
      <c r="E50" s="310">
        <v>0</v>
      </c>
      <c r="F50" s="311">
        <v>0</v>
      </c>
      <c r="G50" s="1358"/>
      <c r="H50" s="1359"/>
      <c r="I50" s="1360"/>
      <c r="J50" s="670"/>
      <c r="K50" s="9" t="s">
        <v>191</v>
      </c>
      <c r="L50" s="12" t="s">
        <v>192</v>
      </c>
      <c r="M50" s="317">
        <v>0</v>
      </c>
      <c r="N50" s="318">
        <v>0</v>
      </c>
      <c r="O50" s="310">
        <v>0</v>
      </c>
      <c r="P50" s="311">
        <v>0</v>
      </c>
      <c r="Q50" s="1346">
        <v>0</v>
      </c>
      <c r="R50" s="1346">
        <v>0</v>
      </c>
      <c r="S50" s="1347">
        <v>0</v>
      </c>
    </row>
    <row r="51" spans="1:19" x14ac:dyDescent="0.25">
      <c r="A51" s="9" t="s">
        <v>193</v>
      </c>
      <c r="B51" s="126" t="s">
        <v>194</v>
      </c>
      <c r="C51" s="317">
        <v>0</v>
      </c>
      <c r="D51" s="318">
        <v>0</v>
      </c>
      <c r="E51" s="310">
        <v>0</v>
      </c>
      <c r="F51" s="311">
        <v>0</v>
      </c>
      <c r="G51" s="1259"/>
      <c r="H51" s="1260"/>
      <c r="I51" s="1261"/>
      <c r="J51" s="670"/>
      <c r="K51" s="9" t="s">
        <v>193</v>
      </c>
      <c r="L51" s="126" t="s">
        <v>194</v>
      </c>
      <c r="M51" s="317">
        <v>0</v>
      </c>
      <c r="N51" s="318">
        <v>0</v>
      </c>
      <c r="O51" s="310">
        <v>0</v>
      </c>
      <c r="P51" s="311">
        <v>0</v>
      </c>
      <c r="Q51" s="1346">
        <v>0</v>
      </c>
      <c r="R51" s="1346">
        <v>0</v>
      </c>
      <c r="S51" s="1347">
        <v>0</v>
      </c>
    </row>
    <row r="52" spans="1:19" x14ac:dyDescent="0.25">
      <c r="A52" s="357" t="s">
        <v>195</v>
      </c>
      <c r="B52" s="358" t="s">
        <v>196</v>
      </c>
      <c r="C52" s="359">
        <v>0</v>
      </c>
      <c r="D52" s="360">
        <v>0</v>
      </c>
      <c r="E52" s="361">
        <v>0</v>
      </c>
      <c r="F52" s="362">
        <v>0</v>
      </c>
      <c r="G52" s="1259"/>
      <c r="H52" s="1260"/>
      <c r="I52" s="1261"/>
      <c r="J52" s="670"/>
      <c r="K52" s="357" t="s">
        <v>195</v>
      </c>
      <c r="L52" s="358" t="s">
        <v>196</v>
      </c>
      <c r="M52" s="359">
        <v>0</v>
      </c>
      <c r="N52" s="360">
        <v>0</v>
      </c>
      <c r="O52" s="361">
        <v>0</v>
      </c>
      <c r="P52" s="362">
        <v>0</v>
      </c>
      <c r="Q52" s="1352">
        <v>0</v>
      </c>
      <c r="R52" s="1352">
        <v>0</v>
      </c>
      <c r="S52" s="1353">
        <v>0</v>
      </c>
    </row>
    <row r="53" spans="1:19" x14ac:dyDescent="0.25">
      <c r="A53" s="22" t="s">
        <v>197</v>
      </c>
      <c r="B53" s="24" t="s">
        <v>198</v>
      </c>
      <c r="C53" s="192">
        <f t="shared" ref="C53:F53" si="4">SUM(C42:C52)</f>
        <v>0</v>
      </c>
      <c r="D53" s="193">
        <f t="shared" si="4"/>
        <v>0</v>
      </c>
      <c r="E53" s="194">
        <f t="shared" si="4"/>
        <v>0</v>
      </c>
      <c r="F53" s="195">
        <f t="shared" si="4"/>
        <v>0</v>
      </c>
      <c r="G53" s="1459">
        <v>0</v>
      </c>
      <c r="H53" s="1459">
        <v>0</v>
      </c>
      <c r="I53" s="1460">
        <v>0</v>
      </c>
      <c r="J53" s="670"/>
      <c r="K53" s="22" t="s">
        <v>197</v>
      </c>
      <c r="L53" s="24" t="s">
        <v>198</v>
      </c>
      <c r="M53" s="192">
        <f t="shared" ref="M53:S53" si="5">SUM(M42:M52)</f>
        <v>0</v>
      </c>
      <c r="N53" s="193">
        <f t="shared" si="5"/>
        <v>0</v>
      </c>
      <c r="O53" s="194">
        <f t="shared" si="5"/>
        <v>0</v>
      </c>
      <c r="P53" s="195">
        <f t="shared" si="5"/>
        <v>0</v>
      </c>
      <c r="Q53" s="1461">
        <f t="shared" si="5"/>
        <v>0</v>
      </c>
      <c r="R53" s="1461">
        <f t="shared" si="5"/>
        <v>0</v>
      </c>
      <c r="S53" s="1462">
        <f t="shared" si="5"/>
        <v>0</v>
      </c>
    </row>
    <row r="54" spans="1:19" x14ac:dyDescent="0.25">
      <c r="A54" s="21"/>
      <c r="B54" s="14"/>
      <c r="C54" s="187"/>
      <c r="D54" s="187"/>
      <c r="E54" s="188"/>
      <c r="F54" s="188"/>
      <c r="G54" s="188"/>
      <c r="H54" s="188"/>
      <c r="I54" s="189"/>
      <c r="J54" s="670"/>
      <c r="K54" s="21"/>
      <c r="L54" s="14"/>
      <c r="M54" s="187"/>
      <c r="N54" s="187"/>
      <c r="O54" s="188"/>
      <c r="P54" s="188"/>
      <c r="Q54" s="188"/>
      <c r="R54" s="188"/>
      <c r="S54" s="189"/>
    </row>
    <row r="55" spans="1:19" x14ac:dyDescent="0.25">
      <c r="A55" s="34">
        <v>8</v>
      </c>
      <c r="B55" s="35" t="s">
        <v>199</v>
      </c>
      <c r="C55" s="398" t="s">
        <v>19</v>
      </c>
      <c r="D55" s="398" t="s">
        <v>19</v>
      </c>
      <c r="E55" s="396" t="s">
        <v>19</v>
      </c>
      <c r="F55" s="396" t="s">
        <v>19</v>
      </c>
      <c r="G55" s="899" t="s">
        <v>19</v>
      </c>
      <c r="H55" s="899" t="s">
        <v>19</v>
      </c>
      <c r="I55" s="900" t="s">
        <v>19</v>
      </c>
      <c r="J55" s="670"/>
      <c r="K55" s="34">
        <v>8</v>
      </c>
      <c r="L55" s="35" t="s">
        <v>199</v>
      </c>
      <c r="M55" s="398" t="s">
        <v>19</v>
      </c>
      <c r="N55" s="398" t="s">
        <v>19</v>
      </c>
      <c r="O55" s="396" t="s">
        <v>19</v>
      </c>
      <c r="P55" s="396" t="s">
        <v>19</v>
      </c>
      <c r="Q55" s="396" t="s">
        <v>19</v>
      </c>
      <c r="R55" s="396" t="s">
        <v>19</v>
      </c>
      <c r="S55" s="397" t="s">
        <v>19</v>
      </c>
    </row>
    <row r="56" spans="1:19" x14ac:dyDescent="0.25">
      <c r="A56" s="141" t="s">
        <v>125</v>
      </c>
      <c r="B56" s="548" t="s">
        <v>200</v>
      </c>
      <c r="C56" s="537">
        <v>0</v>
      </c>
      <c r="D56" s="538">
        <v>0</v>
      </c>
      <c r="E56" s="504">
        <v>0</v>
      </c>
      <c r="F56" s="909">
        <v>0</v>
      </c>
      <c r="G56" s="506">
        <v>0</v>
      </c>
      <c r="H56" s="506">
        <v>0</v>
      </c>
      <c r="I56" s="505">
        <v>0</v>
      </c>
      <c r="K56" s="141" t="s">
        <v>125</v>
      </c>
      <c r="L56" s="548" t="s">
        <v>200</v>
      </c>
      <c r="M56" s="537">
        <v>0</v>
      </c>
      <c r="N56" s="538">
        <v>0</v>
      </c>
      <c r="O56" s="504">
        <v>0</v>
      </c>
      <c r="P56" s="506">
        <v>0</v>
      </c>
      <c r="Q56" s="506">
        <v>0</v>
      </c>
      <c r="R56" s="506">
        <v>0</v>
      </c>
      <c r="S56" s="505">
        <v>0</v>
      </c>
    </row>
    <row r="57" spans="1:19" ht="27" x14ac:dyDescent="0.25">
      <c r="A57" s="461" t="s">
        <v>127</v>
      </c>
      <c r="B57" s="549" t="s">
        <v>201</v>
      </c>
      <c r="C57" s="534">
        <v>0</v>
      </c>
      <c r="D57" s="535">
        <v>0</v>
      </c>
      <c r="E57" s="482">
        <v>0</v>
      </c>
      <c r="F57" s="910">
        <v>0</v>
      </c>
      <c r="G57" s="986">
        <v>0</v>
      </c>
      <c r="H57" s="986">
        <v>0</v>
      </c>
      <c r="I57" s="987">
        <v>0</v>
      </c>
      <c r="K57" s="461" t="s">
        <v>127</v>
      </c>
      <c r="L57" s="549" t="s">
        <v>201</v>
      </c>
      <c r="M57" s="534">
        <v>0</v>
      </c>
      <c r="N57" s="535">
        <v>0</v>
      </c>
      <c r="O57" s="482">
        <v>0</v>
      </c>
      <c r="P57" s="483">
        <v>0</v>
      </c>
      <c r="Q57" s="483">
        <v>0</v>
      </c>
      <c r="R57" s="483">
        <v>0</v>
      </c>
      <c r="S57" s="484">
        <v>0</v>
      </c>
    </row>
    <row r="58" spans="1:19" x14ac:dyDescent="0.25">
      <c r="A58" s="461" t="s">
        <v>129</v>
      </c>
      <c r="B58" s="549" t="s">
        <v>202</v>
      </c>
      <c r="C58" s="534">
        <v>0</v>
      </c>
      <c r="D58" s="535">
        <v>0</v>
      </c>
      <c r="E58" s="482">
        <v>0</v>
      </c>
      <c r="F58" s="910">
        <v>0</v>
      </c>
      <c r="G58" s="1358"/>
      <c r="H58" s="1359"/>
      <c r="I58" s="1360"/>
      <c r="K58" s="461" t="s">
        <v>129</v>
      </c>
      <c r="L58" s="549" t="s">
        <v>202</v>
      </c>
      <c r="M58" s="534">
        <v>0</v>
      </c>
      <c r="N58" s="535">
        <v>0</v>
      </c>
      <c r="O58" s="482">
        <v>0</v>
      </c>
      <c r="P58" s="483">
        <v>0</v>
      </c>
      <c r="Q58" s="1253">
        <v>0</v>
      </c>
      <c r="R58" s="1253">
        <v>0</v>
      </c>
      <c r="S58" s="1254">
        <v>0</v>
      </c>
    </row>
    <row r="59" spans="1:19" x14ac:dyDescent="0.25">
      <c r="A59" s="461" t="s">
        <v>203</v>
      </c>
      <c r="B59" s="549" t="s">
        <v>204</v>
      </c>
      <c r="C59" s="534">
        <v>0</v>
      </c>
      <c r="D59" s="535">
        <v>0</v>
      </c>
      <c r="E59" s="482">
        <v>0</v>
      </c>
      <c r="F59" s="910">
        <v>0</v>
      </c>
      <c r="G59" s="1361"/>
      <c r="H59" s="1362"/>
      <c r="I59" s="1363"/>
      <c r="K59" s="461" t="s">
        <v>203</v>
      </c>
      <c r="L59" s="549" t="s">
        <v>204</v>
      </c>
      <c r="M59" s="534">
        <v>0</v>
      </c>
      <c r="N59" s="535">
        <v>0</v>
      </c>
      <c r="O59" s="482">
        <v>0</v>
      </c>
      <c r="P59" s="483">
        <v>0</v>
      </c>
      <c r="Q59" s="1253">
        <v>0</v>
      </c>
      <c r="R59" s="1253">
        <v>0</v>
      </c>
      <c r="S59" s="1254">
        <v>0</v>
      </c>
    </row>
    <row r="60" spans="1:19" x14ac:dyDescent="0.25">
      <c r="A60" s="461" t="s">
        <v>205</v>
      </c>
      <c r="B60" s="549" t="s">
        <v>206</v>
      </c>
      <c r="C60" s="534">
        <v>0</v>
      </c>
      <c r="D60" s="535">
        <v>0</v>
      </c>
      <c r="E60" s="482">
        <v>0</v>
      </c>
      <c r="F60" s="483">
        <v>0</v>
      </c>
      <c r="G60" s="911">
        <v>0</v>
      </c>
      <c r="H60" s="911">
        <v>0</v>
      </c>
      <c r="I60" s="912">
        <v>0</v>
      </c>
      <c r="J60" s="670"/>
      <c r="K60" s="461" t="s">
        <v>205</v>
      </c>
      <c r="L60" s="549" t="s">
        <v>206</v>
      </c>
      <c r="M60" s="534">
        <v>0</v>
      </c>
      <c r="N60" s="535">
        <v>0</v>
      </c>
      <c r="O60" s="482">
        <v>0</v>
      </c>
      <c r="P60" s="483">
        <v>0</v>
      </c>
      <c r="Q60" s="483">
        <v>0</v>
      </c>
      <c r="R60" s="483">
        <v>0</v>
      </c>
      <c r="S60" s="484">
        <v>0</v>
      </c>
    </row>
    <row r="61" spans="1:19" x14ac:dyDescent="0.25">
      <c r="A61" s="461" t="s">
        <v>207</v>
      </c>
      <c r="B61" s="549" t="s">
        <v>208</v>
      </c>
      <c r="C61" s="534">
        <v>0</v>
      </c>
      <c r="D61" s="535">
        <v>0</v>
      </c>
      <c r="E61" s="482">
        <v>0</v>
      </c>
      <c r="F61" s="483">
        <v>0</v>
      </c>
      <c r="G61" s="483">
        <v>0</v>
      </c>
      <c r="H61" s="483">
        <v>0</v>
      </c>
      <c r="I61" s="484">
        <v>0</v>
      </c>
      <c r="J61" s="670"/>
      <c r="K61" s="461" t="s">
        <v>207</v>
      </c>
      <c r="L61" s="549" t="s">
        <v>208</v>
      </c>
      <c r="M61" s="534">
        <v>0</v>
      </c>
      <c r="N61" s="535">
        <v>0</v>
      </c>
      <c r="O61" s="482">
        <v>0</v>
      </c>
      <c r="P61" s="483">
        <v>0</v>
      </c>
      <c r="Q61" s="483">
        <v>0</v>
      </c>
      <c r="R61" s="483">
        <v>0</v>
      </c>
      <c r="S61" s="484">
        <v>0</v>
      </c>
    </row>
    <row r="62" spans="1:19" x14ac:dyDescent="0.25">
      <c r="A62" s="461" t="s">
        <v>209</v>
      </c>
      <c r="B62" s="549" t="s">
        <v>210</v>
      </c>
      <c r="C62" s="534">
        <v>0</v>
      </c>
      <c r="D62" s="535">
        <v>0</v>
      </c>
      <c r="E62" s="482">
        <v>0</v>
      </c>
      <c r="F62" s="483">
        <v>0</v>
      </c>
      <c r="G62" s="483">
        <v>0</v>
      </c>
      <c r="H62" s="483">
        <v>0</v>
      </c>
      <c r="I62" s="484">
        <v>0</v>
      </c>
      <c r="J62" s="670"/>
      <c r="K62" s="461" t="s">
        <v>209</v>
      </c>
      <c r="L62" s="549" t="s">
        <v>210</v>
      </c>
      <c r="M62" s="534">
        <v>0</v>
      </c>
      <c r="N62" s="535">
        <v>0</v>
      </c>
      <c r="O62" s="482">
        <v>0</v>
      </c>
      <c r="P62" s="483">
        <v>0</v>
      </c>
      <c r="Q62" s="483">
        <v>0</v>
      </c>
      <c r="R62" s="483">
        <v>0</v>
      </c>
      <c r="S62" s="484">
        <v>0</v>
      </c>
    </row>
    <row r="63" spans="1:19" ht="27" x14ac:dyDescent="0.25">
      <c r="A63" s="461" t="s">
        <v>211</v>
      </c>
      <c r="B63" s="549" t="s">
        <v>212</v>
      </c>
      <c r="C63" s="534">
        <v>0</v>
      </c>
      <c r="D63" s="535">
        <v>0</v>
      </c>
      <c r="E63" s="539">
        <v>0</v>
      </c>
      <c r="F63" s="483">
        <v>0</v>
      </c>
      <c r="G63" s="483">
        <v>0</v>
      </c>
      <c r="H63" s="483">
        <v>0</v>
      </c>
      <c r="I63" s="484">
        <v>0</v>
      </c>
      <c r="J63" s="670"/>
      <c r="K63" s="461" t="s">
        <v>211</v>
      </c>
      <c r="L63" s="549" t="s">
        <v>212</v>
      </c>
      <c r="M63" s="534">
        <v>0</v>
      </c>
      <c r="N63" s="535">
        <v>0</v>
      </c>
      <c r="O63" s="539">
        <v>0</v>
      </c>
      <c r="P63" s="483">
        <v>0</v>
      </c>
      <c r="Q63" s="483">
        <v>0</v>
      </c>
      <c r="R63" s="483">
        <v>0</v>
      </c>
      <c r="S63" s="484">
        <v>0</v>
      </c>
    </row>
    <row r="64" spans="1:19" x14ac:dyDescent="0.25">
      <c r="A64" s="509" t="s">
        <v>213</v>
      </c>
      <c r="B64" s="550" t="s">
        <v>214</v>
      </c>
      <c r="C64" s="540">
        <v>0</v>
      </c>
      <c r="D64" s="541">
        <v>0</v>
      </c>
      <c r="E64" s="542">
        <v>0</v>
      </c>
      <c r="F64" s="543">
        <v>0</v>
      </c>
      <c r="G64" s="1358"/>
      <c r="H64" s="1359"/>
      <c r="I64" s="1360"/>
      <c r="J64" s="670"/>
      <c r="K64" s="509" t="s">
        <v>213</v>
      </c>
      <c r="L64" s="550" t="s">
        <v>214</v>
      </c>
      <c r="M64" s="540">
        <v>0</v>
      </c>
      <c r="N64" s="541">
        <v>0</v>
      </c>
      <c r="O64" s="542">
        <v>0</v>
      </c>
      <c r="P64" s="543">
        <v>0</v>
      </c>
      <c r="Q64" s="1364">
        <v>0</v>
      </c>
      <c r="R64" s="1364">
        <v>0</v>
      </c>
      <c r="S64" s="1365">
        <v>0</v>
      </c>
    </row>
    <row r="65" spans="1:19" x14ac:dyDescent="0.25">
      <c r="A65" s="512" t="s">
        <v>215</v>
      </c>
      <c r="B65" s="551" t="s">
        <v>216</v>
      </c>
      <c r="C65" s="545">
        <v>0</v>
      </c>
      <c r="D65" s="546">
        <v>0</v>
      </c>
      <c r="E65" s="547">
        <v>0</v>
      </c>
      <c r="F65" s="489">
        <v>0</v>
      </c>
      <c r="G65" s="1259"/>
      <c r="H65" s="1260"/>
      <c r="I65" s="1261"/>
      <c r="J65" s="670"/>
      <c r="K65" s="512" t="s">
        <v>215</v>
      </c>
      <c r="L65" s="551" t="s">
        <v>216</v>
      </c>
      <c r="M65" s="545">
        <v>0</v>
      </c>
      <c r="N65" s="546">
        <v>0</v>
      </c>
      <c r="O65" s="547">
        <v>0</v>
      </c>
      <c r="P65" s="489">
        <v>0</v>
      </c>
      <c r="Q65" s="1257">
        <v>0</v>
      </c>
      <c r="R65" s="1257">
        <v>0</v>
      </c>
      <c r="S65" s="1258">
        <v>0</v>
      </c>
    </row>
    <row r="66" spans="1:19" x14ac:dyDescent="0.25">
      <c r="A66" s="33" t="s">
        <v>217</v>
      </c>
      <c r="B66" s="24" t="s">
        <v>218</v>
      </c>
      <c r="C66" s="192">
        <f t="shared" ref="C66:F66" si="6">SUM(C56:C65)</f>
        <v>0</v>
      </c>
      <c r="D66" s="193">
        <f t="shared" si="6"/>
        <v>0</v>
      </c>
      <c r="E66" s="194">
        <f t="shared" si="6"/>
        <v>0</v>
      </c>
      <c r="F66" s="195">
        <f t="shared" si="6"/>
        <v>0</v>
      </c>
      <c r="G66" s="1459">
        <v>0</v>
      </c>
      <c r="H66" s="1459">
        <v>0</v>
      </c>
      <c r="I66" s="1460">
        <v>0</v>
      </c>
      <c r="J66" s="670"/>
      <c r="K66" s="33" t="s">
        <v>217</v>
      </c>
      <c r="L66" s="24" t="s">
        <v>218</v>
      </c>
      <c r="M66" s="192">
        <f t="shared" ref="M66:S66" si="7">SUM(M56:M65)</f>
        <v>0</v>
      </c>
      <c r="N66" s="193">
        <f t="shared" si="7"/>
        <v>0</v>
      </c>
      <c r="O66" s="194">
        <f t="shared" si="7"/>
        <v>0</v>
      </c>
      <c r="P66" s="195">
        <f t="shared" si="7"/>
        <v>0</v>
      </c>
      <c r="Q66" s="1461">
        <f t="shared" si="7"/>
        <v>0</v>
      </c>
      <c r="R66" s="1461">
        <f t="shared" si="7"/>
        <v>0</v>
      </c>
      <c r="S66" s="1462">
        <f t="shared" si="7"/>
        <v>0</v>
      </c>
    </row>
    <row r="67" spans="1:19" x14ac:dyDescent="0.25">
      <c r="A67" s="21"/>
      <c r="B67" s="14"/>
      <c r="C67" s="187"/>
      <c r="D67" s="187"/>
      <c r="E67" s="188"/>
      <c r="F67" s="188"/>
      <c r="G67" s="188"/>
      <c r="H67" s="188"/>
      <c r="I67" s="189"/>
      <c r="J67" s="670"/>
      <c r="K67" s="21"/>
      <c r="L67" s="14"/>
      <c r="M67" s="187"/>
      <c r="N67" s="187"/>
      <c r="O67" s="188"/>
      <c r="P67" s="188"/>
      <c r="Q67" s="188"/>
      <c r="R67" s="188"/>
      <c r="S67" s="189"/>
    </row>
    <row r="68" spans="1:19" ht="27" x14ac:dyDescent="0.25">
      <c r="A68" s="183">
        <v>9</v>
      </c>
      <c r="B68" s="552" t="s">
        <v>219</v>
      </c>
      <c r="C68" s="553">
        <f>C39+C53+C66</f>
        <v>0</v>
      </c>
      <c r="D68" s="554">
        <f t="shared" ref="D68:I68" si="8">D39+D53+D66</f>
        <v>0</v>
      </c>
      <c r="E68" s="555">
        <f t="shared" si="8"/>
        <v>0</v>
      </c>
      <c r="F68" s="556">
        <f t="shared" si="8"/>
        <v>0</v>
      </c>
      <c r="G68" s="556">
        <f t="shared" si="8"/>
        <v>0</v>
      </c>
      <c r="H68" s="556">
        <f t="shared" si="8"/>
        <v>0</v>
      </c>
      <c r="I68" s="557">
        <f t="shared" si="8"/>
        <v>0</v>
      </c>
      <c r="J68" s="670"/>
      <c r="K68" s="183">
        <v>9</v>
      </c>
      <c r="L68" s="552" t="s">
        <v>219</v>
      </c>
      <c r="M68" s="553">
        <f>M39+M53+M66</f>
        <v>0</v>
      </c>
      <c r="N68" s="554">
        <f t="shared" ref="N68:S68" si="9">N39+N53+N66</f>
        <v>0</v>
      </c>
      <c r="O68" s="555">
        <f t="shared" si="9"/>
        <v>0</v>
      </c>
      <c r="P68" s="556">
        <f t="shared" si="9"/>
        <v>0</v>
      </c>
      <c r="Q68" s="556">
        <f t="shared" si="9"/>
        <v>0</v>
      </c>
      <c r="R68" s="556">
        <f t="shared" si="9"/>
        <v>0</v>
      </c>
      <c r="S68" s="557">
        <f t="shared" si="9"/>
        <v>0</v>
      </c>
    </row>
    <row r="69" spans="1:19" x14ac:dyDescent="0.25">
      <c r="A69" s="21"/>
      <c r="B69" s="16"/>
      <c r="C69" s="187"/>
      <c r="D69" s="187"/>
      <c r="E69" s="188"/>
      <c r="F69" s="188"/>
      <c r="G69" s="188"/>
      <c r="H69" s="188"/>
      <c r="I69" s="189"/>
      <c r="J69" s="670"/>
      <c r="K69" s="21"/>
      <c r="L69" s="16"/>
      <c r="M69" s="187"/>
      <c r="N69" s="187"/>
      <c r="O69" s="188"/>
      <c r="P69" s="188"/>
      <c r="Q69" s="188"/>
      <c r="R69" s="188"/>
      <c r="S69" s="189"/>
    </row>
    <row r="70" spans="1:19" x14ac:dyDescent="0.25">
      <c r="A70" s="5">
        <v>10</v>
      </c>
      <c r="B70" s="178" t="s">
        <v>220</v>
      </c>
      <c r="C70" s="755">
        <v>0</v>
      </c>
      <c r="D70" s="196">
        <f t="shared" ref="D70:I70" si="10">C72</f>
        <v>0</v>
      </c>
      <c r="E70" s="197">
        <f t="shared" si="10"/>
        <v>0</v>
      </c>
      <c r="F70" s="198">
        <f t="shared" si="10"/>
        <v>0</v>
      </c>
      <c r="G70" s="198">
        <f t="shared" si="10"/>
        <v>0</v>
      </c>
      <c r="H70" s="198">
        <f t="shared" si="10"/>
        <v>0</v>
      </c>
      <c r="I70" s="199">
        <f t="shared" si="10"/>
        <v>0</v>
      </c>
      <c r="J70" s="670"/>
      <c r="K70" s="5">
        <v>10</v>
      </c>
      <c r="L70" s="178" t="s">
        <v>220</v>
      </c>
      <c r="M70" s="755">
        <v>0</v>
      </c>
      <c r="N70" s="196">
        <f t="shared" ref="N70:S70" si="11">M72</f>
        <v>0</v>
      </c>
      <c r="O70" s="197">
        <f t="shared" si="11"/>
        <v>0</v>
      </c>
      <c r="P70" s="198">
        <f t="shared" si="11"/>
        <v>0</v>
      </c>
      <c r="Q70" s="198">
        <f t="shared" si="11"/>
        <v>0</v>
      </c>
      <c r="R70" s="198">
        <f t="shared" si="11"/>
        <v>0</v>
      </c>
      <c r="S70" s="199">
        <f t="shared" si="11"/>
        <v>0</v>
      </c>
    </row>
    <row r="71" spans="1:19" x14ac:dyDescent="0.25">
      <c r="A71" s="5">
        <v>11</v>
      </c>
      <c r="B71" s="178" t="s">
        <v>221</v>
      </c>
      <c r="C71" s="534">
        <v>0</v>
      </c>
      <c r="D71" s="535">
        <v>0</v>
      </c>
      <c r="E71" s="539">
        <v>0</v>
      </c>
      <c r="F71" s="483">
        <v>0</v>
      </c>
      <c r="G71" s="483">
        <v>0</v>
      </c>
      <c r="H71" s="483">
        <v>0</v>
      </c>
      <c r="I71" s="484">
        <v>0</v>
      </c>
      <c r="J71" s="670"/>
      <c r="K71" s="5">
        <v>11</v>
      </c>
      <c r="L71" s="178" t="s">
        <v>221</v>
      </c>
      <c r="M71" s="534">
        <v>0</v>
      </c>
      <c r="N71" s="535">
        <v>0</v>
      </c>
      <c r="O71" s="539">
        <v>0</v>
      </c>
      <c r="P71" s="483">
        <v>0</v>
      </c>
      <c r="Q71" s="483">
        <v>0</v>
      </c>
      <c r="R71" s="483">
        <v>0</v>
      </c>
      <c r="S71" s="484">
        <v>0</v>
      </c>
    </row>
    <row r="72" spans="1:19" ht="15" customHeight="1" x14ac:dyDescent="0.25">
      <c r="A72" s="5">
        <v>12</v>
      </c>
      <c r="B72" s="178" t="s">
        <v>222</v>
      </c>
      <c r="C72" s="200">
        <f>C70+C71+C68</f>
        <v>0</v>
      </c>
      <c r="D72" s="196">
        <f t="shared" ref="D72:F72" si="12">SUM(D68,D70:D71)</f>
        <v>0</v>
      </c>
      <c r="E72" s="200">
        <f t="shared" si="12"/>
        <v>0</v>
      </c>
      <c r="F72" s="1098">
        <f t="shared" si="12"/>
        <v>0</v>
      </c>
      <c r="G72" s="1097">
        <f>SUM(G68,G70:G71)</f>
        <v>0</v>
      </c>
      <c r="H72" s="1097">
        <f>SUM(H68,H70:H71)</f>
        <v>0</v>
      </c>
      <c r="I72" s="1096">
        <f>SUM(I68,I70:I71)</f>
        <v>0</v>
      </c>
      <c r="J72" s="670"/>
      <c r="K72" s="5">
        <v>12</v>
      </c>
      <c r="L72" s="178" t="s">
        <v>222</v>
      </c>
      <c r="M72" s="200">
        <f>M70+M71+M68</f>
        <v>0</v>
      </c>
      <c r="N72" s="196">
        <f t="shared" ref="N72:S72" si="13">SUM(N68,N70:N71)</f>
        <v>0</v>
      </c>
      <c r="O72" s="196">
        <f t="shared" si="13"/>
        <v>0</v>
      </c>
      <c r="P72" s="196">
        <f t="shared" si="13"/>
        <v>0</v>
      </c>
      <c r="Q72" s="196">
        <f t="shared" si="13"/>
        <v>0</v>
      </c>
      <c r="R72" s="196">
        <f t="shared" si="13"/>
        <v>0</v>
      </c>
      <c r="S72" s="196">
        <f t="shared" si="13"/>
        <v>0</v>
      </c>
    </row>
    <row r="73" spans="1:19" ht="15" customHeight="1" x14ac:dyDescent="0.25">
      <c r="A73" s="646"/>
      <c r="B73" s="647"/>
      <c r="C73" s="648"/>
      <c r="D73" s="648"/>
      <c r="E73" s="648"/>
      <c r="F73" s="648"/>
      <c r="G73" s="648"/>
      <c r="H73" s="648"/>
      <c r="I73" s="649"/>
      <c r="J73" s="670"/>
      <c r="K73" s="646"/>
      <c r="L73" s="647"/>
      <c r="M73" s="648"/>
      <c r="N73" s="648"/>
      <c r="O73" s="648"/>
      <c r="P73" s="648"/>
      <c r="Q73" s="648"/>
      <c r="R73" s="648"/>
      <c r="S73" s="649"/>
    </row>
    <row r="74" spans="1:19" ht="15" customHeight="1" x14ac:dyDescent="0.25">
      <c r="A74" s="34">
        <v>13</v>
      </c>
      <c r="B74" s="35" t="s">
        <v>223</v>
      </c>
      <c r="C74" s="401"/>
      <c r="D74" s="401"/>
      <c r="E74" s="394"/>
      <c r="F74" s="394"/>
      <c r="G74" s="394"/>
      <c r="H74" s="394"/>
      <c r="I74" s="395"/>
      <c r="J74" s="670"/>
      <c r="K74" s="34">
        <v>13</v>
      </c>
      <c r="L74" s="35" t="s">
        <v>223</v>
      </c>
      <c r="M74" s="401"/>
      <c r="N74" s="401"/>
      <c r="O74" s="394"/>
      <c r="P74" s="394"/>
      <c r="Q74" s="394"/>
      <c r="R74" s="394"/>
      <c r="S74" s="395"/>
    </row>
    <row r="75" spans="1:19" ht="67.5" customHeight="1" x14ac:dyDescent="0.25">
      <c r="A75" s="1696" t="s">
        <v>224</v>
      </c>
      <c r="B75" s="1697"/>
      <c r="C75" s="1698"/>
      <c r="D75" s="1698"/>
      <c r="E75" s="1697"/>
      <c r="F75" s="1697"/>
      <c r="G75" s="1698"/>
      <c r="H75" s="1698"/>
      <c r="I75" s="1699"/>
      <c r="J75" s="670"/>
      <c r="K75" s="1693"/>
      <c r="L75" s="1694"/>
      <c r="M75" s="1694"/>
      <c r="N75" s="1694"/>
      <c r="O75" s="1694"/>
      <c r="P75" s="1694"/>
      <c r="Q75" s="1694"/>
      <c r="R75" s="1694"/>
      <c r="S75" s="1695"/>
    </row>
    <row r="76" spans="1:19" x14ac:dyDescent="0.25">
      <c r="A76" s="141" t="s">
        <v>225</v>
      </c>
      <c r="B76" s="807" t="s">
        <v>9</v>
      </c>
      <c r="C76" s="1100"/>
      <c r="D76" s="1099"/>
      <c r="E76" s="797"/>
      <c r="F76" s="1101"/>
      <c r="G76" s="1104"/>
      <c r="H76" s="1104"/>
      <c r="I76" s="1105"/>
      <c r="K76" s="141" t="s">
        <v>225</v>
      </c>
      <c r="L76" s="807" t="s">
        <v>9</v>
      </c>
      <c r="M76" s="1324"/>
      <c r="N76" s="1325"/>
      <c r="O76" s="797"/>
      <c r="P76" s="1326"/>
      <c r="Q76" s="1327"/>
      <c r="R76" s="1327"/>
      <c r="S76" s="1328"/>
    </row>
    <row r="77" spans="1:19" ht="15" customHeight="1" x14ac:dyDescent="0.25">
      <c r="A77" s="31" t="s">
        <v>226</v>
      </c>
      <c r="B77" s="128" t="s">
        <v>10</v>
      </c>
      <c r="C77" s="1100"/>
      <c r="D77" s="1099"/>
      <c r="E77" s="677">
        <v>0</v>
      </c>
      <c r="F77" s="1102">
        <v>0</v>
      </c>
      <c r="G77" s="1103"/>
      <c r="H77" s="1103"/>
      <c r="I77" s="1106"/>
      <c r="K77" s="31" t="s">
        <v>226</v>
      </c>
      <c r="L77" s="128" t="s">
        <v>10</v>
      </c>
      <c r="M77" s="1329"/>
      <c r="N77" s="1330"/>
      <c r="O77" s="677">
        <v>0</v>
      </c>
      <c r="P77" s="1331">
        <v>0</v>
      </c>
      <c r="Q77" s="1332"/>
      <c r="R77" s="1332"/>
      <c r="S77" s="1333"/>
    </row>
    <row r="78" spans="1:19" customFormat="1" ht="15" customHeight="1" x14ac:dyDescent="0.25">
      <c r="A78" s="650"/>
      <c r="B78" s="651"/>
      <c r="C78" s="657"/>
      <c r="D78" s="657"/>
      <c r="E78" s="651"/>
      <c r="F78" s="651"/>
      <c r="G78" s="657"/>
      <c r="H78" s="657"/>
      <c r="I78" s="658"/>
      <c r="J78" s="670"/>
      <c r="K78" s="650"/>
      <c r="L78" s="651"/>
      <c r="M78" s="651"/>
      <c r="N78" s="651"/>
      <c r="O78" s="651"/>
      <c r="P78" s="651"/>
      <c r="Q78" s="651"/>
      <c r="R78" s="651"/>
      <c r="S78" s="1334"/>
    </row>
    <row r="79" spans="1:19" ht="29.25" customHeight="1" x14ac:dyDescent="0.25">
      <c r="A79" s="97">
        <v>14</v>
      </c>
      <c r="B79" s="1687" t="s">
        <v>227</v>
      </c>
      <c r="C79" s="1688"/>
      <c r="D79" s="1688"/>
      <c r="E79" s="1688"/>
      <c r="F79" s="1688"/>
      <c r="G79" s="1688"/>
      <c r="H79" s="1688"/>
      <c r="I79" s="1689"/>
      <c r="J79" s="670"/>
      <c r="K79" s="97">
        <v>14</v>
      </c>
      <c r="L79" s="1687" t="s">
        <v>227</v>
      </c>
      <c r="M79" s="1688"/>
      <c r="N79" s="1688"/>
      <c r="O79" s="1688"/>
      <c r="P79" s="1688"/>
      <c r="Q79" s="1688"/>
      <c r="R79" s="1688"/>
      <c r="S79" s="1689"/>
    </row>
    <row r="80" spans="1:19" ht="27.75" customHeight="1" x14ac:dyDescent="0.25">
      <c r="A80" s="97"/>
      <c r="B80" s="753" t="s">
        <v>228</v>
      </c>
      <c r="C80" s="1690" t="s">
        <v>229</v>
      </c>
      <c r="D80" s="1691"/>
      <c r="E80" s="1691"/>
      <c r="F80" s="1691"/>
      <c r="G80" s="1691"/>
      <c r="H80" s="1691"/>
      <c r="I80" s="1692"/>
      <c r="J80" s="670"/>
      <c r="K80" s="97"/>
      <c r="L80" s="753" t="s">
        <v>228</v>
      </c>
      <c r="M80" s="1690" t="s">
        <v>229</v>
      </c>
      <c r="N80" s="1691"/>
      <c r="O80" s="1691"/>
      <c r="P80" s="1691"/>
      <c r="Q80" s="1691"/>
      <c r="R80" s="1691"/>
      <c r="S80" s="1692"/>
    </row>
    <row r="81" spans="1:19" ht="40.5" customHeight="1" x14ac:dyDescent="0.25">
      <c r="A81" s="147" t="s">
        <v>230</v>
      </c>
      <c r="B81" s="368"/>
      <c r="C81" s="1684"/>
      <c r="D81" s="1685"/>
      <c r="E81" s="1685"/>
      <c r="F81" s="1685"/>
      <c r="G81" s="1685"/>
      <c r="H81" s="1685"/>
      <c r="I81" s="1686"/>
      <c r="J81" s="670"/>
      <c r="K81" s="147" t="s">
        <v>230</v>
      </c>
      <c r="L81" s="368"/>
      <c r="M81" s="1684"/>
      <c r="N81" s="1685"/>
      <c r="O81" s="1685"/>
      <c r="P81" s="1685"/>
      <c r="Q81" s="1685"/>
      <c r="R81" s="1685"/>
      <c r="S81" s="1686"/>
    </row>
    <row r="82" spans="1:19" ht="40.5" customHeight="1" x14ac:dyDescent="0.25">
      <c r="A82" s="148" t="s">
        <v>231</v>
      </c>
      <c r="B82" s="368"/>
      <c r="C82" s="1678"/>
      <c r="D82" s="1679"/>
      <c r="E82" s="1679"/>
      <c r="F82" s="1679"/>
      <c r="G82" s="1679"/>
      <c r="H82" s="1679"/>
      <c r="I82" s="1680"/>
      <c r="J82" s="670"/>
      <c r="K82" s="148" t="s">
        <v>231</v>
      </c>
      <c r="L82" s="368"/>
      <c r="M82" s="1678"/>
      <c r="N82" s="1679"/>
      <c r="O82" s="1679"/>
      <c r="P82" s="1679"/>
      <c r="Q82" s="1679"/>
      <c r="R82" s="1679"/>
      <c r="S82" s="1680"/>
    </row>
    <row r="83" spans="1:19" ht="40.5" customHeight="1" x14ac:dyDescent="0.25">
      <c r="A83" s="148" t="s">
        <v>232</v>
      </c>
      <c r="B83" s="368"/>
      <c r="C83" s="1678"/>
      <c r="D83" s="1679"/>
      <c r="E83" s="1679"/>
      <c r="F83" s="1679"/>
      <c r="G83" s="1679"/>
      <c r="H83" s="1679"/>
      <c r="I83" s="1680"/>
      <c r="J83" s="670"/>
      <c r="K83" s="148" t="s">
        <v>232</v>
      </c>
      <c r="L83" s="368"/>
      <c r="M83" s="1678"/>
      <c r="N83" s="1679"/>
      <c r="O83" s="1679"/>
      <c r="P83" s="1679"/>
      <c r="Q83" s="1679"/>
      <c r="R83" s="1679"/>
      <c r="S83" s="1680"/>
    </row>
    <row r="84" spans="1:19" ht="40.5" customHeight="1" x14ac:dyDescent="0.25">
      <c r="A84" s="148" t="s">
        <v>233</v>
      </c>
      <c r="B84" s="368"/>
      <c r="C84" s="1678"/>
      <c r="D84" s="1679"/>
      <c r="E84" s="1679"/>
      <c r="F84" s="1679"/>
      <c r="G84" s="1679"/>
      <c r="H84" s="1679"/>
      <c r="I84" s="1680"/>
      <c r="J84" s="670"/>
      <c r="K84" s="148" t="s">
        <v>233</v>
      </c>
      <c r="L84" s="368"/>
      <c r="M84" s="1678"/>
      <c r="N84" s="1679"/>
      <c r="O84" s="1679"/>
      <c r="P84" s="1679"/>
      <c r="Q84" s="1679"/>
      <c r="R84" s="1679"/>
      <c r="S84" s="1680"/>
    </row>
    <row r="85" spans="1:19" ht="40.5" customHeight="1" x14ac:dyDescent="0.25">
      <c r="A85" s="148" t="s">
        <v>234</v>
      </c>
      <c r="B85" s="368"/>
      <c r="C85" s="1678"/>
      <c r="D85" s="1679"/>
      <c r="E85" s="1679"/>
      <c r="F85" s="1679"/>
      <c r="G85" s="1679"/>
      <c r="H85" s="1679"/>
      <c r="I85" s="1680"/>
      <c r="J85" s="670"/>
      <c r="K85" s="148" t="s">
        <v>234</v>
      </c>
      <c r="L85" s="368"/>
      <c r="M85" s="1678"/>
      <c r="N85" s="1679"/>
      <c r="O85" s="1679"/>
      <c r="P85" s="1679"/>
      <c r="Q85" s="1679"/>
      <c r="R85" s="1679"/>
      <c r="S85" s="1680"/>
    </row>
    <row r="86" spans="1:19" ht="40.5" customHeight="1" x14ac:dyDescent="0.25">
      <c r="A86" s="406" t="s">
        <v>235</v>
      </c>
      <c r="B86" s="407"/>
      <c r="C86" s="1678"/>
      <c r="D86" s="1679"/>
      <c r="E86" s="1679"/>
      <c r="F86" s="1679"/>
      <c r="G86" s="1679"/>
      <c r="H86" s="1679"/>
      <c r="I86" s="1680"/>
      <c r="J86" s="670"/>
      <c r="K86" s="406" t="s">
        <v>235</v>
      </c>
      <c r="L86" s="407"/>
      <c r="M86" s="1678"/>
      <c r="N86" s="1679"/>
      <c r="O86" s="1679"/>
      <c r="P86" s="1679"/>
      <c r="Q86" s="1679"/>
      <c r="R86" s="1679"/>
      <c r="S86" s="1680"/>
    </row>
    <row r="87" spans="1:19" ht="40.5" customHeight="1" x14ac:dyDescent="0.25">
      <c r="A87" s="406" t="s">
        <v>236</v>
      </c>
      <c r="B87" s="407"/>
      <c r="C87" s="1678"/>
      <c r="D87" s="1679"/>
      <c r="E87" s="1679"/>
      <c r="F87" s="1679"/>
      <c r="G87" s="1679"/>
      <c r="H87" s="1679"/>
      <c r="I87" s="1680"/>
      <c r="J87" s="670"/>
      <c r="K87" s="406" t="s">
        <v>236</v>
      </c>
      <c r="L87" s="407"/>
      <c r="M87" s="1678"/>
      <c r="N87" s="1679"/>
      <c r="O87" s="1679"/>
      <c r="P87" s="1679"/>
      <c r="Q87" s="1679"/>
      <c r="R87" s="1679"/>
      <c r="S87" s="1680"/>
    </row>
    <row r="88" spans="1:19" ht="40.5" customHeight="1" x14ac:dyDescent="0.25">
      <c r="A88" s="406" t="s">
        <v>237</v>
      </c>
      <c r="B88" s="407"/>
      <c r="C88" s="1678"/>
      <c r="D88" s="1679"/>
      <c r="E88" s="1679"/>
      <c r="F88" s="1679"/>
      <c r="G88" s="1679"/>
      <c r="H88" s="1679"/>
      <c r="I88" s="1680"/>
      <c r="J88" s="670"/>
      <c r="K88" s="406" t="s">
        <v>237</v>
      </c>
      <c r="L88" s="407"/>
      <c r="M88" s="1678"/>
      <c r="N88" s="1679"/>
      <c r="O88" s="1679"/>
      <c r="P88" s="1679"/>
      <c r="Q88" s="1679"/>
      <c r="R88" s="1679"/>
      <c r="S88" s="1680"/>
    </row>
    <row r="89" spans="1:19" ht="40.5" customHeight="1" x14ac:dyDescent="0.25">
      <c r="A89" s="406" t="s">
        <v>238</v>
      </c>
      <c r="B89" s="407"/>
      <c r="C89" s="1678"/>
      <c r="D89" s="1679"/>
      <c r="E89" s="1679"/>
      <c r="F89" s="1679"/>
      <c r="G89" s="1679"/>
      <c r="H89" s="1679"/>
      <c r="I89" s="1680"/>
      <c r="J89" s="670"/>
      <c r="K89" s="406" t="s">
        <v>238</v>
      </c>
      <c r="L89" s="407"/>
      <c r="M89" s="1678"/>
      <c r="N89" s="1679"/>
      <c r="O89" s="1679"/>
      <c r="P89" s="1679"/>
      <c r="Q89" s="1679"/>
      <c r="R89" s="1679"/>
      <c r="S89" s="1680"/>
    </row>
    <row r="90" spans="1:19" ht="40.5" customHeight="1" x14ac:dyDescent="0.25">
      <c r="A90" s="149" t="s">
        <v>239</v>
      </c>
      <c r="B90" s="369"/>
      <c r="C90" s="1681"/>
      <c r="D90" s="1682"/>
      <c r="E90" s="1682"/>
      <c r="F90" s="1682"/>
      <c r="G90" s="1682"/>
      <c r="H90" s="1682"/>
      <c r="I90" s="1683"/>
      <c r="J90" s="670"/>
      <c r="K90" s="149" t="s">
        <v>239</v>
      </c>
      <c r="L90" s="369"/>
      <c r="M90" s="1681"/>
      <c r="N90" s="1682"/>
      <c r="O90" s="1682"/>
      <c r="P90" s="1682"/>
      <c r="Q90" s="1682"/>
      <c r="R90" s="1682"/>
      <c r="S90" s="1683"/>
    </row>
    <row r="91" spans="1:19" x14ac:dyDescent="0.25">
      <c r="A91" s="179" t="s">
        <v>240</v>
      </c>
      <c r="K91" s="179" t="s">
        <v>240</v>
      </c>
      <c r="L91" s="1"/>
      <c r="M91" s="1"/>
      <c r="N91" s="1"/>
      <c r="O91" s="1"/>
      <c r="P91" s="1"/>
      <c r="Q91" s="1"/>
    </row>
    <row r="92" spans="1:19" x14ac:dyDescent="0.25">
      <c r="K92" s="1"/>
      <c r="L92" s="1"/>
      <c r="M92" s="1"/>
      <c r="N92" s="1"/>
      <c r="O92" s="1"/>
      <c r="P92" s="1"/>
      <c r="Q92" s="1"/>
    </row>
  </sheetData>
  <mergeCells count="32">
    <mergeCell ref="A1:B1"/>
    <mergeCell ref="C4:D4"/>
    <mergeCell ref="E4:I4"/>
    <mergeCell ref="C86:I86"/>
    <mergeCell ref="C87:I87"/>
    <mergeCell ref="A75:I75"/>
    <mergeCell ref="B79:I79"/>
    <mergeCell ref="C80:I80"/>
    <mergeCell ref="C81:I81"/>
    <mergeCell ref="C82:I82"/>
    <mergeCell ref="C88:I88"/>
    <mergeCell ref="C89:I89"/>
    <mergeCell ref="C90:I90"/>
    <mergeCell ref="C83:I83"/>
    <mergeCell ref="C84:I84"/>
    <mergeCell ref="C85:I85"/>
    <mergeCell ref="K1:L1"/>
    <mergeCell ref="M4:N4"/>
    <mergeCell ref="O4:S4"/>
    <mergeCell ref="L79:S79"/>
    <mergeCell ref="M80:S80"/>
    <mergeCell ref="K75:S75"/>
    <mergeCell ref="M81:S81"/>
    <mergeCell ref="M82:S82"/>
    <mergeCell ref="M83:S83"/>
    <mergeCell ref="M84:S84"/>
    <mergeCell ref="M85:S85"/>
    <mergeCell ref="M86:S86"/>
    <mergeCell ref="M87:S87"/>
    <mergeCell ref="M88:S88"/>
    <mergeCell ref="M89:S89"/>
    <mergeCell ref="M90:S90"/>
  </mergeCells>
  <phoneticPr fontId="33" type="noConversion"/>
  <conditionalFormatting sqref="A81:I85 A86:C90">
    <cfRule type="expression" dxfId="308" priority="760">
      <formula>IF(#REF!="No",1,0)</formula>
    </cfRule>
  </conditionalFormatting>
  <conditionalFormatting sqref="C7">
    <cfRule type="expression" dxfId="307" priority="27">
      <formula>IF(AND(ISBLANK(A70)=FALSE,YEAR0-DATE(YEAR(YEAR1)-1, MONTH(YEAR1), DAY(YEAR1))&lt;&gt;0),1,0)</formula>
    </cfRule>
  </conditionalFormatting>
  <conditionalFormatting sqref="C9 C12:C25 C28:C33 C35 C37 C39 C42:C53 C56:C66 C68 C70:C72 C76:C77">
    <cfRule type="expression" dxfId="306" priority="52">
      <formula>IF(YEAR1_TOGGLE=0,1,0)</formula>
    </cfRule>
  </conditionalFormatting>
  <conditionalFormatting sqref="C7:D7">
    <cfRule type="expression" dxfId="305" priority="36">
      <formula>IF(YEAR1-DATE(YEAR(YEAR2)-1, MONTH(YEAR2), DAY(YEAR2))&lt;&gt;0,1,0)</formula>
    </cfRule>
  </conditionalFormatting>
  <conditionalFormatting sqref="C9:J11 C12:F25 C28:F33 C34:J36 C37:F37 C39:F39 C40:J43 C44:F47 C48:J49 C50:F53 C56:F59 C60:J63 C64:F66 C67:J74 C76:J77 M9:S11 M12:P25 M28:P33 M35:P35 M37:P37 M39:P39 M40:S43 M44:P47 M48:S49 M50:P53 M54:S57 M58:P59 M60:S63 M64:P66 M67:S74 M76:S77 J12:J25 C26:J27 M26:S27 J28:J33 M34:S34 M36:S36 J37 C38:J38 M38:S38 J39 J44:J47 J50:J53 C54:J55 J56:J59 J64:J66 J75">
    <cfRule type="cellIs" dxfId="304" priority="64" operator="equal">
      <formula>0</formula>
    </cfRule>
  </conditionalFormatting>
  <conditionalFormatting sqref="D9 D12:D25 D28:D33 D35 D37 D39 D42:D53 D56:D66 D68 D70:D72 E72:I72 D76:D77">
    <cfRule type="expression" dxfId="303" priority="51">
      <formula>IF(YEAR2_TOGGLE=0,1,0)</formula>
    </cfRule>
  </conditionalFormatting>
  <conditionalFormatting sqref="D7:E7">
    <cfRule type="expression" dxfId="302" priority="35">
      <formula>IF(YEAR2-DATE(YEAR(YEAR3)-1, MONTH(YEAR3), DAY(YEAR3))&lt;&gt;0,1,0)</formula>
    </cfRule>
  </conditionalFormatting>
  <conditionalFormatting sqref="E9 E12:E25 E28:E33 E35 E37 E39 E42:E53 E56:E66 E68 E70:E72 E76:E77">
    <cfRule type="expression" dxfId="301" priority="29">
      <formula>IF(YEAR3_TOGGLE=0,1,0)</formula>
    </cfRule>
  </conditionalFormatting>
  <conditionalFormatting sqref="E7:F7">
    <cfRule type="expression" dxfId="300" priority="34">
      <formula>IF(YEAR3-DATE(YEAR(YEAR4)-1, MONTH(YEAR4), DAY(YEAR4))&lt;&gt;0,1,0)</formula>
    </cfRule>
  </conditionalFormatting>
  <conditionalFormatting sqref="E76:F76">
    <cfRule type="cellIs" dxfId="299" priority="47" operator="equal">
      <formula>""</formula>
    </cfRule>
  </conditionalFormatting>
  <conditionalFormatting sqref="F9 F12:F25 F28:F33 F35 F37 F39 F42:F53 F56:F66 F68 F70:F72 G72:I72 F76:F77">
    <cfRule type="expression" dxfId="298" priority="28">
      <formula>IF(YEAR4_TOGGLE=0,1,0)</formula>
    </cfRule>
  </conditionalFormatting>
  <conditionalFormatting sqref="F7:G7">
    <cfRule type="expression" dxfId="297" priority="33">
      <formula>IF(YEAR4-DATE(YEAR(YEAR5)-1, MONTH(YEAR5), DAY(YEAR5))&lt;&gt;0,1,0)</formula>
    </cfRule>
  </conditionalFormatting>
  <conditionalFormatting sqref="G9 G35 G42:G43 G48:G49 G60:G63 G68 G70:G72 G76:G77">
    <cfRule type="expression" dxfId="296" priority="46">
      <formula>IF(YEAR5_TOGGLE=0,1,0)</formula>
    </cfRule>
  </conditionalFormatting>
  <conditionalFormatting sqref="G56:G57">
    <cfRule type="expression" dxfId="295" priority="20">
      <formula>IF(YEAR5_TOGGLE=0,1,0)</formula>
    </cfRule>
  </conditionalFormatting>
  <conditionalFormatting sqref="G7:H7">
    <cfRule type="expression" dxfId="294" priority="32">
      <formula>IF(YEAR5-DATE(YEAR(YEAR6)-1, MONTH(YEAR6), DAY(YEAR6))&lt;&gt;0,1,0)</formula>
    </cfRule>
  </conditionalFormatting>
  <conditionalFormatting sqref="G56:I57">
    <cfRule type="cellIs" dxfId="293" priority="21" operator="equal">
      <formula>0</formula>
    </cfRule>
  </conditionalFormatting>
  <conditionalFormatting sqref="H9 H35 H42:H43 H48:H49 H60:H63 H68 H70:H72 H76:H77">
    <cfRule type="expression" dxfId="292" priority="45">
      <formula>IF(YEAR6_TOGGLE=0,1,0)</formula>
    </cfRule>
  </conditionalFormatting>
  <conditionalFormatting sqref="H56:H57">
    <cfRule type="expression" dxfId="291" priority="19">
      <formula>IF(YEAR6_TOGGLE=0,1,0)</formula>
    </cfRule>
  </conditionalFormatting>
  <conditionalFormatting sqref="H7:I7">
    <cfRule type="expression" dxfId="290" priority="31">
      <formula>IF(YEAR6-DATE(YEAR(YEAR7)-1, MONTH(YEAR7), DAY(YEAR7))&lt;&gt;0,1,0)</formula>
    </cfRule>
  </conditionalFormatting>
  <conditionalFormatting sqref="I9 I35 I42:I43 I48:I49 I60:I63 I68 I70:I72 I76:I77">
    <cfRule type="expression" dxfId="289" priority="44">
      <formula>IF(YEAR7_TOGGLE=0,1,0)</formula>
    </cfRule>
  </conditionalFormatting>
  <conditionalFormatting sqref="I56:I57">
    <cfRule type="expression" dxfId="288" priority="18">
      <formula>IF(YEAR7_TOGGLE=0,1,0)</formula>
    </cfRule>
  </conditionalFormatting>
  <conditionalFormatting sqref="K81:S85 K86:M90">
    <cfRule type="expression" dxfId="287" priority="17">
      <formula>IF($K81="No",1,0)</formula>
    </cfRule>
  </conditionalFormatting>
  <conditionalFormatting sqref="M7">
    <cfRule type="expression" dxfId="286" priority="1">
      <formula>IF(AND(ISBLANK(K70)=FALSE,YEAR0-DATE(YEAR(YEAR1)-1, MONTH(YEAR1), DAY(YEAR1))&lt;&gt;0),1,0)</formula>
    </cfRule>
  </conditionalFormatting>
  <conditionalFormatting sqref="M9 M12:M25 M28:M33 M35 M37 M39 M42:M53 M56:M66 M68 M70:M72 M76:M77">
    <cfRule type="expression" dxfId="285" priority="15">
      <formula>IF(YEAR1_TOGGLE=0,1,0)</formula>
    </cfRule>
  </conditionalFormatting>
  <conditionalFormatting sqref="M7:N7">
    <cfRule type="expression" dxfId="284" priority="9">
      <formula>IF(YEAR1-DATE(YEAR(YEAR2)-1, MONTH(YEAR2), DAY(YEAR2))&lt;&gt;0,1,0)</formula>
    </cfRule>
  </conditionalFormatting>
  <conditionalFormatting sqref="N9 N12:N25 N28:N33 N35 N37 N39 N42:N53 N56:N66 N68 N70:N72 O72:S72 N76:N77">
    <cfRule type="expression" dxfId="283" priority="14">
      <formula>IF(YEAR2_TOGGLE=0,1,0)</formula>
    </cfRule>
  </conditionalFormatting>
  <conditionalFormatting sqref="N7:O7">
    <cfRule type="expression" dxfId="282" priority="8">
      <formula>IF(YEAR2-DATE(YEAR(YEAR3)-1, MONTH(YEAR3), DAY(YEAR3))&lt;&gt;0,1,0)</formula>
    </cfRule>
  </conditionalFormatting>
  <conditionalFormatting sqref="O9 O12:O25 O28:O33 O35 O37 O39 O42:O53 O56:O66 O68 O70:O72 O76:O77">
    <cfRule type="expression" dxfId="281" priority="3">
      <formula>IF(YEAR3_TOGGLE=0,1,0)</formula>
    </cfRule>
  </conditionalFormatting>
  <conditionalFormatting sqref="O7:P7">
    <cfRule type="expression" dxfId="280" priority="7">
      <formula>IF(YEAR3-DATE(YEAR(YEAR4)-1, MONTH(YEAR4), DAY(YEAR4))&lt;&gt;0,1,0)</formula>
    </cfRule>
  </conditionalFormatting>
  <conditionalFormatting sqref="O76:P76">
    <cfRule type="cellIs" dxfId="279" priority="13" operator="equal">
      <formula>""</formula>
    </cfRule>
  </conditionalFormatting>
  <conditionalFormatting sqref="P9 P12:P25 P28:P33 P35 P37 P39 P42:P53 P56:P66 P68 P70:P72 P76:P77">
    <cfRule type="expression" dxfId="278" priority="2">
      <formula>IF(YEAR4_TOGGLE=0,1,0)</formula>
    </cfRule>
  </conditionalFormatting>
  <conditionalFormatting sqref="P7:Q7">
    <cfRule type="expression" dxfId="277" priority="6">
      <formula>IF(YEAR4-DATE(YEAR(YEAR5)-1, MONTH(YEAR5), DAY(YEAR5))&lt;&gt;0,1,0)</formula>
    </cfRule>
  </conditionalFormatting>
  <conditionalFormatting sqref="Q9 Q42:Q43 Q48:Q49 Q56:Q57 Q60:Q63 Q68 Q70:Q72 Q76:Q77">
    <cfRule type="expression" dxfId="276" priority="12">
      <formula>IF(YEAR5_TOGGLE=0,1,0)</formula>
    </cfRule>
  </conditionalFormatting>
  <conditionalFormatting sqref="Q7:R7">
    <cfRule type="expression" dxfId="275" priority="5">
      <formula>IF(YEAR5-DATE(YEAR(YEAR6)-1, MONTH(YEAR6), DAY(YEAR6))&lt;&gt;0,1,0)</formula>
    </cfRule>
  </conditionalFormatting>
  <conditionalFormatting sqref="R9 R42:R43 R48:R49 R56:R57 R60:R63 R68 R70:R72 R76:R77">
    <cfRule type="expression" dxfId="274" priority="11">
      <formula>IF(YEAR6_TOGGLE=0,1,0)</formula>
    </cfRule>
  </conditionalFormatting>
  <conditionalFormatting sqref="R7:S7">
    <cfRule type="expression" dxfId="273" priority="4">
      <formula>IF(YEAR6-DATE(YEAR(YEAR7)-1, MONTH(YEAR7), DAY(YEAR7))&lt;&gt;0,1,0)</formula>
    </cfRule>
  </conditionalFormatting>
  <conditionalFormatting sqref="S9 S42:S43 S48:S49 S56:S57 S60:S63 S68 S70:S72 S76:S77">
    <cfRule type="expression" dxfId="272" priority="10">
      <formula>IF(YEAR7_TOGGLE=0,1,0)</formula>
    </cfRule>
  </conditionalFormatting>
  <dataValidations count="6">
    <dataValidation operator="lessThan" allowBlank="1" showErrorMessage="1" prompt=" " sqref="E65 O65" xr:uid="{00000000-0002-0000-1400-000001000000}"/>
    <dataValidation type="textLength" operator="lessThanOrEqual" allowBlank="1" showInputMessage="1" showErrorMessage="1" errorTitle="Character limit" error="Maximum of 1,000 characters allowed" promptTitle="Character limit" prompt="Maximum of 1,000 characters allowed" sqref="B81:I90 L81:S90" xr:uid="{00000000-0002-0000-1400-000002000000}">
      <formula1>1000</formula1>
    </dataValidation>
    <dataValidation allowBlank="1" promptTitle="New row" prompt="This row has been added to the template and was not present last year, so has not been prefilled. Please complete this cell and adjust other cells as appropriate." sqref="C37 M37" xr:uid="{E0359794-0322-4085-9636-A096C167690D}"/>
    <dataValidation type="custom" allowBlank="1" showInputMessage="1" showErrorMessage="1" error="Input is not a number. Please enter a valid number." sqref="E77:F77 O77:P77" xr:uid="{2C322BC5-55B7-4B3D-A518-D1C04790356C}">
      <formula1>ISNUMBER(E77:F77)</formula1>
    </dataValidation>
    <dataValidation allowBlank="1" showErrorMessage="1" promptTitle="New row" prompt="This row has been added to the template and was not present last year, so has not been prefilled. Please complete this cell and adjust other cells as appropriate, if necessary." sqref="C33 M33" xr:uid="{65786713-DA49-41BA-8A3F-45BA42195BDB}"/>
    <dataValidation type="list" allowBlank="1" showInputMessage="1" showErrorMessage="1" errorTitle="Invalid date" error="Please enter a valid date in DD/MM/YYYY format." sqref="E76:F76 O76:P76" xr:uid="{ED316EB1-5E66-43A4-8B28-170F1A34495E}">
      <formula1>#REF!</formula1>
    </dataValidation>
  </dataValidations>
  <pageMargins left="0.70866141732283472" right="0.70866141732283472" top="0.74803149606299213" bottom="0.74803149606299213" header="0.31496062992125984" footer="0.31496062992125984"/>
  <pageSetup paperSize="9" scale="59" fitToHeight="0" orientation="landscape" r:id="rId1"/>
  <rowBreaks count="3" manualBreakCount="3">
    <brk id="39" max="15" man="1"/>
    <brk id="77" max="15" man="1"/>
    <brk id="92"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A1:S57"/>
  <sheetViews>
    <sheetView showGridLines="0" zoomScaleNormal="100" workbookViewId="0">
      <selection sqref="A1:B1"/>
    </sheetView>
  </sheetViews>
  <sheetFormatPr defaultRowHeight="15" x14ac:dyDescent="0.25"/>
  <cols>
    <col min="1" max="1" width="5.5703125" customWidth="1"/>
    <col min="2" max="2" width="53.5703125" customWidth="1"/>
    <col min="3" max="9" width="11.28515625" customWidth="1"/>
    <col min="10" max="10" width="8.85546875" customWidth="1"/>
    <col min="11" max="11" width="5.5703125" customWidth="1"/>
    <col min="12" max="12" width="53.5703125" customWidth="1"/>
    <col min="13" max="19" width="11.28515625" customWidth="1"/>
  </cols>
  <sheetData>
    <row r="1" spans="1:19" ht="15.75" x14ac:dyDescent="0.25">
      <c r="A1" s="1662" t="s">
        <v>829</v>
      </c>
      <c r="B1" s="1662"/>
      <c r="K1" s="1662" t="s">
        <v>830</v>
      </c>
      <c r="L1" s="1662"/>
    </row>
    <row r="2" spans="1:19" x14ac:dyDescent="0.25">
      <c r="A2" s="1211"/>
      <c r="B2" s="1211"/>
      <c r="K2" s="1211"/>
      <c r="L2" s="1211"/>
    </row>
    <row r="3" spans="1:19" ht="15" customHeight="1" x14ac:dyDescent="0.25"/>
    <row r="4" spans="1:19" ht="15.75" customHeight="1" x14ac:dyDescent="0.25">
      <c r="A4" s="17" t="s">
        <v>241</v>
      </c>
      <c r="B4" s="18"/>
      <c r="C4" s="1670" t="s">
        <v>3</v>
      </c>
      <c r="D4" s="1670"/>
      <c r="E4" s="1670" t="s">
        <v>4</v>
      </c>
      <c r="F4" s="1670"/>
      <c r="G4" s="1670"/>
      <c r="H4" s="1670"/>
      <c r="I4" s="1671"/>
      <c r="J4" s="670"/>
      <c r="K4" s="17" t="s">
        <v>241</v>
      </c>
      <c r="L4" s="18"/>
      <c r="M4" s="1670" t="s">
        <v>3</v>
      </c>
      <c r="N4" s="1670"/>
      <c r="O4" s="1670" t="s">
        <v>4</v>
      </c>
      <c r="P4" s="1670"/>
      <c r="Q4" s="1670"/>
      <c r="R4" s="1670"/>
      <c r="S4" s="1671"/>
    </row>
    <row r="5" spans="1:19" ht="42.75" customHeight="1" x14ac:dyDescent="0.25">
      <c r="A5" s="19"/>
      <c r="B5" s="13"/>
      <c r="C5" s="151"/>
      <c r="D5" s="152" t="s">
        <v>12</v>
      </c>
      <c r="E5" s="151" t="s">
        <v>5</v>
      </c>
      <c r="F5" s="153"/>
      <c r="G5" s="153"/>
      <c r="H5" s="153"/>
      <c r="I5" s="154"/>
      <c r="J5" s="670"/>
      <c r="K5" s="19"/>
      <c r="L5" s="13"/>
      <c r="M5" s="151"/>
      <c r="N5" s="152" t="s">
        <v>12</v>
      </c>
      <c r="O5" s="151" t="s">
        <v>5</v>
      </c>
      <c r="P5" s="153"/>
      <c r="Q5" s="153"/>
      <c r="R5" s="153"/>
      <c r="S5" s="154"/>
    </row>
    <row r="6" spans="1:19" x14ac:dyDescent="0.25">
      <c r="A6" s="19"/>
      <c r="B6" s="13"/>
      <c r="C6" s="377" t="s">
        <v>0</v>
      </c>
      <c r="D6" s="378" t="s">
        <v>1</v>
      </c>
      <c r="E6" s="377" t="s">
        <v>6</v>
      </c>
      <c r="F6" s="379" t="s">
        <v>7</v>
      </c>
      <c r="G6" s="379" t="s">
        <v>13</v>
      </c>
      <c r="H6" s="379" t="s">
        <v>14</v>
      </c>
      <c r="I6" s="380" t="s">
        <v>15</v>
      </c>
      <c r="J6" s="670"/>
      <c r="K6" s="19"/>
      <c r="L6" s="13"/>
      <c r="M6" s="377" t="s">
        <v>0</v>
      </c>
      <c r="N6" s="378" t="s">
        <v>1</v>
      </c>
      <c r="O6" s="377" t="s">
        <v>6</v>
      </c>
      <c r="P6" s="379" t="s">
        <v>7</v>
      </c>
      <c r="Q6" s="379" t="s">
        <v>13</v>
      </c>
      <c r="R6" s="379" t="s">
        <v>14</v>
      </c>
      <c r="S6" s="380" t="s">
        <v>15</v>
      </c>
    </row>
    <row r="7" spans="1:19" x14ac:dyDescent="0.25">
      <c r="A7" s="20"/>
      <c r="B7" s="27" t="s">
        <v>8</v>
      </c>
      <c r="C7" s="155"/>
      <c r="D7" s="156"/>
      <c r="E7" s="155"/>
      <c r="F7" s="157"/>
      <c r="G7" s="157"/>
      <c r="H7" s="157"/>
      <c r="I7" s="158"/>
      <c r="J7" s="670"/>
      <c r="K7" s="20"/>
      <c r="L7" s="27" t="s">
        <v>8</v>
      </c>
      <c r="M7" s="155"/>
      <c r="N7" s="156"/>
      <c r="O7" s="155"/>
      <c r="P7" s="157"/>
      <c r="Q7" s="157"/>
      <c r="R7" s="157"/>
      <c r="S7" s="158"/>
    </row>
    <row r="8" spans="1:19" x14ac:dyDescent="0.25">
      <c r="A8" s="560">
        <v>1</v>
      </c>
      <c r="B8" s="561" t="s">
        <v>21</v>
      </c>
      <c r="C8" s="748">
        <f>'6 Fees'!C53</f>
        <v>0</v>
      </c>
      <c r="D8" s="749">
        <f>'6 Fees'!G53</f>
        <v>0</v>
      </c>
      <c r="E8" s="750">
        <f>'6 Fees'!H53</f>
        <v>0</v>
      </c>
      <c r="F8" s="751">
        <f>'6 Fees'!I53</f>
        <v>0</v>
      </c>
      <c r="G8" s="751">
        <f>'6 Fees'!J53</f>
        <v>0</v>
      </c>
      <c r="H8" s="751">
        <f>'6 Fees'!K53</f>
        <v>0</v>
      </c>
      <c r="I8" s="749">
        <f>'6 Fees'!L53</f>
        <v>0</v>
      </c>
      <c r="J8" s="670"/>
      <c r="K8" s="560">
        <v>1</v>
      </c>
      <c r="L8" s="561" t="s">
        <v>21</v>
      </c>
      <c r="M8" s="748">
        <v>0</v>
      </c>
      <c r="N8" s="749">
        <v>0</v>
      </c>
      <c r="O8" s="750">
        <v>0</v>
      </c>
      <c r="P8" s="751">
        <v>0</v>
      </c>
      <c r="Q8" s="751">
        <v>0</v>
      </c>
      <c r="R8" s="751">
        <v>0</v>
      </c>
      <c r="S8" s="749">
        <v>0</v>
      </c>
    </row>
    <row r="9" spans="1:19" x14ac:dyDescent="0.25">
      <c r="A9" s="562"/>
      <c r="B9" s="563"/>
      <c r="C9" s="564"/>
      <c r="D9" s="564"/>
      <c r="E9" s="564"/>
      <c r="F9" s="564"/>
      <c r="G9" s="564"/>
      <c r="H9" s="564"/>
      <c r="I9" s="565"/>
      <c r="J9" s="670"/>
      <c r="K9" s="562"/>
      <c r="L9" s="563"/>
      <c r="M9" s="564"/>
      <c r="N9" s="564"/>
      <c r="O9" s="564"/>
      <c r="P9" s="564"/>
      <c r="Q9" s="564"/>
      <c r="R9" s="564"/>
      <c r="S9" s="565"/>
    </row>
    <row r="10" spans="1:19" x14ac:dyDescent="0.25">
      <c r="A10" s="566">
        <v>2</v>
      </c>
      <c r="B10" s="567" t="s">
        <v>23</v>
      </c>
      <c r="C10" s="568" t="s">
        <v>19</v>
      </c>
      <c r="D10" s="568" t="s">
        <v>19</v>
      </c>
      <c r="E10" s="568" t="s">
        <v>19</v>
      </c>
      <c r="F10" s="568" t="s">
        <v>19</v>
      </c>
      <c r="G10" s="977" t="s">
        <v>19</v>
      </c>
      <c r="H10" s="977" t="s">
        <v>19</v>
      </c>
      <c r="I10" s="978" t="s">
        <v>19</v>
      </c>
      <c r="J10" s="670"/>
      <c r="K10" s="566">
        <v>2</v>
      </c>
      <c r="L10" s="567" t="s">
        <v>23</v>
      </c>
      <c r="M10" s="568" t="s">
        <v>19</v>
      </c>
      <c r="N10" s="568" t="s">
        <v>19</v>
      </c>
      <c r="O10" s="568" t="s">
        <v>19</v>
      </c>
      <c r="P10" s="568" t="s">
        <v>19</v>
      </c>
      <c r="Q10" s="568" t="s">
        <v>19</v>
      </c>
      <c r="R10" s="568" t="s">
        <v>19</v>
      </c>
      <c r="S10" s="1366" t="s">
        <v>19</v>
      </c>
    </row>
    <row r="11" spans="1:19" x14ac:dyDescent="0.25">
      <c r="A11" s="508" t="s">
        <v>35</v>
      </c>
      <c r="B11" s="595" t="s">
        <v>817</v>
      </c>
      <c r="C11" s="504">
        <v>0</v>
      </c>
      <c r="D11" s="505">
        <v>0</v>
      </c>
      <c r="E11" s="504">
        <v>0</v>
      </c>
      <c r="F11" s="909">
        <v>0</v>
      </c>
      <c r="G11" s="1368"/>
      <c r="H11" s="1369"/>
      <c r="I11" s="1370"/>
      <c r="K11" s="508" t="s">
        <v>35</v>
      </c>
      <c r="L11" s="595" t="s">
        <v>834</v>
      </c>
      <c r="M11" s="504">
        <v>0</v>
      </c>
      <c r="N11" s="505">
        <v>0</v>
      </c>
      <c r="O11" s="504">
        <v>0</v>
      </c>
      <c r="P11" s="506">
        <v>0</v>
      </c>
      <c r="Q11" s="1274">
        <v>0</v>
      </c>
      <c r="R11" s="1274">
        <v>0</v>
      </c>
      <c r="S11" s="1275">
        <v>0</v>
      </c>
    </row>
    <row r="12" spans="1:19" x14ac:dyDescent="0.25">
      <c r="A12" s="461" t="s">
        <v>37</v>
      </c>
      <c r="B12" s="596" t="s">
        <v>818</v>
      </c>
      <c r="C12" s="482">
        <v>0</v>
      </c>
      <c r="D12" s="484">
        <v>0</v>
      </c>
      <c r="E12" s="482">
        <v>0</v>
      </c>
      <c r="F12" s="910">
        <v>0</v>
      </c>
      <c r="G12" s="1371"/>
      <c r="H12" s="1372"/>
      <c r="I12" s="1373"/>
      <c r="K12" s="461" t="s">
        <v>37</v>
      </c>
      <c r="L12" s="596" t="s">
        <v>818</v>
      </c>
      <c r="M12" s="482">
        <v>0</v>
      </c>
      <c r="N12" s="484">
        <v>0</v>
      </c>
      <c r="O12" s="482">
        <v>0</v>
      </c>
      <c r="P12" s="483">
        <v>0</v>
      </c>
      <c r="Q12" s="1253">
        <v>0</v>
      </c>
      <c r="R12" s="1253">
        <v>0</v>
      </c>
      <c r="S12" s="1254">
        <v>0</v>
      </c>
    </row>
    <row r="13" spans="1:19" x14ac:dyDescent="0.25">
      <c r="A13" s="461" t="s">
        <v>39</v>
      </c>
      <c r="B13" s="596" t="s">
        <v>819</v>
      </c>
      <c r="C13" s="482">
        <v>0</v>
      </c>
      <c r="D13" s="484">
        <v>0</v>
      </c>
      <c r="E13" s="482">
        <v>0</v>
      </c>
      <c r="F13" s="910">
        <v>0</v>
      </c>
      <c r="G13" s="1371"/>
      <c r="H13" s="1372"/>
      <c r="I13" s="1373"/>
      <c r="K13" s="461" t="s">
        <v>39</v>
      </c>
      <c r="L13" s="596" t="s">
        <v>819</v>
      </c>
      <c r="M13" s="482">
        <v>0</v>
      </c>
      <c r="N13" s="484">
        <v>0</v>
      </c>
      <c r="O13" s="482">
        <v>0</v>
      </c>
      <c r="P13" s="483">
        <v>0</v>
      </c>
      <c r="Q13" s="1253">
        <v>0</v>
      </c>
      <c r="R13" s="1253">
        <v>0</v>
      </c>
      <c r="S13" s="1254">
        <v>0</v>
      </c>
    </row>
    <row r="14" spans="1:19" x14ac:dyDescent="0.25">
      <c r="A14" s="461" t="s">
        <v>41</v>
      </c>
      <c r="B14" s="596" t="s">
        <v>243</v>
      </c>
      <c r="C14" s="482">
        <v>0</v>
      </c>
      <c r="D14" s="484">
        <v>0</v>
      </c>
      <c r="E14" s="482">
        <v>0</v>
      </c>
      <c r="F14" s="910">
        <v>0</v>
      </c>
      <c r="G14" s="1371"/>
      <c r="H14" s="1372"/>
      <c r="I14" s="1373"/>
      <c r="K14" s="461" t="s">
        <v>41</v>
      </c>
      <c r="L14" s="596" t="s">
        <v>243</v>
      </c>
      <c r="M14" s="482">
        <v>0</v>
      </c>
      <c r="N14" s="484">
        <v>0</v>
      </c>
      <c r="O14" s="482">
        <v>0</v>
      </c>
      <c r="P14" s="483">
        <v>0</v>
      </c>
      <c r="Q14" s="1253">
        <v>0</v>
      </c>
      <c r="R14" s="1253">
        <v>0</v>
      </c>
      <c r="S14" s="1254">
        <v>0</v>
      </c>
    </row>
    <row r="15" spans="1:19" x14ac:dyDescent="0.25">
      <c r="A15" s="461" t="s">
        <v>43</v>
      </c>
      <c r="B15" s="596" t="s">
        <v>244</v>
      </c>
      <c r="C15" s="482">
        <v>0</v>
      </c>
      <c r="D15" s="484">
        <v>0</v>
      </c>
      <c r="E15" s="482">
        <v>0</v>
      </c>
      <c r="F15" s="910">
        <v>0</v>
      </c>
      <c r="G15" s="1371"/>
      <c r="H15" s="1372"/>
      <c r="I15" s="1373"/>
      <c r="K15" s="461" t="s">
        <v>43</v>
      </c>
      <c r="L15" s="596" t="s">
        <v>244</v>
      </c>
      <c r="M15" s="482">
        <v>0</v>
      </c>
      <c r="N15" s="484">
        <v>0</v>
      </c>
      <c r="O15" s="482">
        <v>0</v>
      </c>
      <c r="P15" s="483">
        <v>0</v>
      </c>
      <c r="Q15" s="1253">
        <v>0</v>
      </c>
      <c r="R15" s="1253">
        <v>0</v>
      </c>
      <c r="S15" s="1254">
        <v>0</v>
      </c>
    </row>
    <row r="16" spans="1:19" x14ac:dyDescent="0.25">
      <c r="A16" s="461" t="s">
        <v>45</v>
      </c>
      <c r="B16" s="596" t="s">
        <v>245</v>
      </c>
      <c r="C16" s="482">
        <v>0</v>
      </c>
      <c r="D16" s="484">
        <v>0</v>
      </c>
      <c r="E16" s="482">
        <v>0</v>
      </c>
      <c r="F16" s="910">
        <v>0</v>
      </c>
      <c r="G16" s="1371"/>
      <c r="H16" s="1372"/>
      <c r="I16" s="1373"/>
      <c r="K16" s="461" t="s">
        <v>45</v>
      </c>
      <c r="L16" s="596" t="s">
        <v>245</v>
      </c>
      <c r="M16" s="482">
        <v>0</v>
      </c>
      <c r="N16" s="484">
        <v>0</v>
      </c>
      <c r="O16" s="482">
        <v>0</v>
      </c>
      <c r="P16" s="483">
        <v>0</v>
      </c>
      <c r="Q16" s="1253">
        <v>0</v>
      </c>
      <c r="R16" s="1253">
        <v>0</v>
      </c>
      <c r="S16" s="1254">
        <v>0</v>
      </c>
    </row>
    <row r="17" spans="1:19" x14ac:dyDescent="0.25">
      <c r="A17" s="461" t="s">
        <v>93</v>
      </c>
      <c r="B17" s="878" t="s">
        <v>246</v>
      </c>
      <c r="C17" s="770">
        <v>0</v>
      </c>
      <c r="D17" s="544">
        <v>0</v>
      </c>
      <c r="E17" s="770">
        <v>0</v>
      </c>
      <c r="F17" s="975">
        <v>0</v>
      </c>
      <c r="G17" s="1371"/>
      <c r="H17" s="1372"/>
      <c r="I17" s="1373"/>
      <c r="K17" s="461" t="s">
        <v>93</v>
      </c>
      <c r="L17" s="878" t="s">
        <v>246</v>
      </c>
      <c r="M17" s="770">
        <v>0</v>
      </c>
      <c r="N17" s="544">
        <v>0</v>
      </c>
      <c r="O17" s="770">
        <v>0</v>
      </c>
      <c r="P17" s="543">
        <v>0</v>
      </c>
      <c r="Q17" s="1364">
        <v>0</v>
      </c>
      <c r="R17" s="1364">
        <v>0</v>
      </c>
      <c r="S17" s="1365">
        <v>0</v>
      </c>
    </row>
    <row r="18" spans="1:19" x14ac:dyDescent="0.25">
      <c r="A18" s="890" t="s">
        <v>95</v>
      </c>
      <c r="B18" s="533" t="s">
        <v>247</v>
      </c>
      <c r="C18" s="488">
        <v>0</v>
      </c>
      <c r="D18" s="490">
        <v>0</v>
      </c>
      <c r="E18" s="880">
        <v>0</v>
      </c>
      <c r="F18" s="976">
        <v>0</v>
      </c>
      <c r="G18" s="1374"/>
      <c r="H18" s="1375"/>
      <c r="I18" s="1376"/>
      <c r="K18" s="890" t="s">
        <v>95</v>
      </c>
      <c r="L18" s="533" t="s">
        <v>247</v>
      </c>
      <c r="M18" s="488">
        <v>0</v>
      </c>
      <c r="N18" s="490">
        <v>0</v>
      </c>
      <c r="O18" s="880">
        <v>0</v>
      </c>
      <c r="P18" s="489">
        <v>0</v>
      </c>
      <c r="Q18" s="1257">
        <v>0</v>
      </c>
      <c r="R18" s="1257">
        <v>0</v>
      </c>
      <c r="S18" s="1258">
        <v>0</v>
      </c>
    </row>
    <row r="19" spans="1:19" x14ac:dyDescent="0.25">
      <c r="A19" s="510" t="s">
        <v>159</v>
      </c>
      <c r="B19" s="879" t="s">
        <v>248</v>
      </c>
      <c r="C19" s="873">
        <f t="shared" ref="C19:F19" si="0">SUM(C11:C18)</f>
        <v>0</v>
      </c>
      <c r="D19" s="874">
        <f t="shared" si="0"/>
        <v>0</v>
      </c>
      <c r="E19" s="873">
        <f t="shared" si="0"/>
        <v>0</v>
      </c>
      <c r="F19" s="875">
        <f t="shared" si="0"/>
        <v>0</v>
      </c>
      <c r="G19" s="1463">
        <v>0</v>
      </c>
      <c r="H19" s="1463">
        <v>0</v>
      </c>
      <c r="I19" s="1464">
        <v>0</v>
      </c>
      <c r="J19" s="670"/>
      <c r="K19" s="510" t="s">
        <v>159</v>
      </c>
      <c r="L19" s="879" t="s">
        <v>248</v>
      </c>
      <c r="M19" s="873">
        <f t="shared" ref="M19:S19" si="1">SUM(M11:M18)</f>
        <v>0</v>
      </c>
      <c r="N19" s="874">
        <f t="shared" si="1"/>
        <v>0</v>
      </c>
      <c r="O19" s="873">
        <f t="shared" si="1"/>
        <v>0</v>
      </c>
      <c r="P19" s="875">
        <f t="shared" si="1"/>
        <v>0</v>
      </c>
      <c r="Q19" s="1466">
        <f t="shared" si="1"/>
        <v>0</v>
      </c>
      <c r="R19" s="1466">
        <f t="shared" si="1"/>
        <v>0</v>
      </c>
      <c r="S19" s="1467">
        <f t="shared" si="1"/>
        <v>0</v>
      </c>
    </row>
    <row r="20" spans="1:19" x14ac:dyDescent="0.25">
      <c r="A20" s="516"/>
      <c r="B20" s="570"/>
      <c r="C20" s="571"/>
      <c r="D20" s="571"/>
      <c r="E20" s="571"/>
      <c r="F20" s="571"/>
      <c r="G20" s="571"/>
      <c r="H20" s="571"/>
      <c r="I20" s="572"/>
      <c r="J20" s="670"/>
      <c r="K20" s="516"/>
      <c r="L20" s="570"/>
      <c r="M20" s="1473"/>
      <c r="N20" s="571"/>
      <c r="O20" s="571"/>
      <c r="P20" s="571"/>
      <c r="Q20" s="571"/>
      <c r="R20" s="571"/>
      <c r="S20" s="572"/>
    </row>
    <row r="21" spans="1:19" x14ac:dyDescent="0.25">
      <c r="A21" s="507">
        <v>3</v>
      </c>
      <c r="B21" s="573" t="s">
        <v>25</v>
      </c>
      <c r="C21" s="480" t="s">
        <v>19</v>
      </c>
      <c r="D21" s="480" t="s">
        <v>19</v>
      </c>
      <c r="E21" s="480" t="s">
        <v>19</v>
      </c>
      <c r="F21" s="480" t="s">
        <v>19</v>
      </c>
      <c r="G21" s="982" t="s">
        <v>19</v>
      </c>
      <c r="H21" s="982" t="s">
        <v>19</v>
      </c>
      <c r="I21" s="983" t="s">
        <v>19</v>
      </c>
      <c r="J21" s="670"/>
      <c r="K21" s="507">
        <v>3</v>
      </c>
      <c r="L21" s="573" t="s">
        <v>25</v>
      </c>
      <c r="M21" s="480" t="s">
        <v>19</v>
      </c>
      <c r="N21" s="480" t="s">
        <v>19</v>
      </c>
      <c r="O21" s="480" t="s">
        <v>19</v>
      </c>
      <c r="P21" s="480" t="s">
        <v>19</v>
      </c>
      <c r="Q21" s="480" t="s">
        <v>19</v>
      </c>
      <c r="R21" s="480" t="s">
        <v>19</v>
      </c>
      <c r="S21" s="481" t="s">
        <v>19</v>
      </c>
    </row>
    <row r="22" spans="1:19" x14ac:dyDescent="0.25">
      <c r="A22" s="508" t="s">
        <v>98</v>
      </c>
      <c r="B22" s="592" t="s">
        <v>249</v>
      </c>
      <c r="C22" s="504">
        <v>0</v>
      </c>
      <c r="D22" s="466">
        <f>SUM('5 Research'!L64:Q64)</f>
        <v>0</v>
      </c>
      <c r="E22" s="504">
        <v>0</v>
      </c>
      <c r="F22" s="909">
        <v>0</v>
      </c>
      <c r="G22" s="1368"/>
      <c r="H22" s="1369"/>
      <c r="I22" s="1370"/>
      <c r="K22" s="508" t="s">
        <v>98</v>
      </c>
      <c r="L22" s="592" t="s">
        <v>249</v>
      </c>
      <c r="M22" s="504">
        <v>0</v>
      </c>
      <c r="N22" s="466">
        <v>0</v>
      </c>
      <c r="O22" s="504">
        <v>0</v>
      </c>
      <c r="P22" s="506">
        <v>0</v>
      </c>
      <c r="Q22" s="1274">
        <v>0</v>
      </c>
      <c r="R22" s="1274">
        <v>0</v>
      </c>
      <c r="S22" s="1275">
        <v>0</v>
      </c>
    </row>
    <row r="23" spans="1:19" x14ac:dyDescent="0.25">
      <c r="A23" s="461" t="s">
        <v>100</v>
      </c>
      <c r="B23" s="593" t="s">
        <v>250</v>
      </c>
      <c r="C23" s="482">
        <v>0</v>
      </c>
      <c r="D23" s="469">
        <f>SUM('5 Research'!R64:U64)</f>
        <v>0</v>
      </c>
      <c r="E23" s="482">
        <v>0</v>
      </c>
      <c r="F23" s="910">
        <v>0</v>
      </c>
      <c r="G23" s="1371"/>
      <c r="H23" s="1372"/>
      <c r="I23" s="1373"/>
      <c r="K23" s="461" t="s">
        <v>100</v>
      </c>
      <c r="L23" s="593" t="s">
        <v>250</v>
      </c>
      <c r="M23" s="482">
        <v>0</v>
      </c>
      <c r="N23" s="469">
        <v>0</v>
      </c>
      <c r="O23" s="482">
        <v>0</v>
      </c>
      <c r="P23" s="483">
        <v>0</v>
      </c>
      <c r="Q23" s="1253">
        <v>0</v>
      </c>
      <c r="R23" s="1253">
        <v>0</v>
      </c>
      <c r="S23" s="1254">
        <v>0</v>
      </c>
    </row>
    <row r="24" spans="1:19" x14ac:dyDescent="0.25">
      <c r="A24" s="512" t="s">
        <v>102</v>
      </c>
      <c r="B24" s="594" t="s">
        <v>251</v>
      </c>
      <c r="C24" s="488">
        <v>0</v>
      </c>
      <c r="D24" s="472">
        <f>SUM('5 Research'!V64:X64)</f>
        <v>0</v>
      </c>
      <c r="E24" s="488">
        <v>0</v>
      </c>
      <c r="F24" s="976">
        <v>0</v>
      </c>
      <c r="G24" s="1371"/>
      <c r="H24" s="1372"/>
      <c r="I24" s="1373"/>
      <c r="K24" s="512" t="s">
        <v>102</v>
      </c>
      <c r="L24" s="594" t="s">
        <v>251</v>
      </c>
      <c r="M24" s="488">
        <v>0</v>
      </c>
      <c r="N24" s="472">
        <v>0</v>
      </c>
      <c r="O24" s="488">
        <v>0</v>
      </c>
      <c r="P24" s="489">
        <v>0</v>
      </c>
      <c r="Q24" s="1257">
        <v>0</v>
      </c>
      <c r="R24" s="1257">
        <v>0</v>
      </c>
      <c r="S24" s="1258">
        <v>0</v>
      </c>
    </row>
    <row r="25" spans="1:19" x14ac:dyDescent="0.25">
      <c r="A25" s="510" t="s">
        <v>104</v>
      </c>
      <c r="B25" s="569" t="s">
        <v>252</v>
      </c>
      <c r="C25" s="787">
        <f>SUM(C22:C24)</f>
        <v>0</v>
      </c>
      <c r="D25" s="557">
        <f>SUM(D22:D24)</f>
        <v>0</v>
      </c>
      <c r="E25" s="787">
        <f>SUM(E22:E24)</f>
        <v>0</v>
      </c>
      <c r="F25" s="788">
        <f>SUM(F22:F24)</f>
        <v>0</v>
      </c>
      <c r="G25" s="1463">
        <v>0</v>
      </c>
      <c r="H25" s="1465">
        <v>0</v>
      </c>
      <c r="I25" s="1464">
        <v>0</v>
      </c>
      <c r="J25" s="670"/>
      <c r="K25" s="510" t="s">
        <v>104</v>
      </c>
      <c r="L25" s="569" t="s">
        <v>252</v>
      </c>
      <c r="M25" s="787">
        <f t="shared" ref="M25:S25" si="2">SUM(M22:M24)</f>
        <v>0</v>
      </c>
      <c r="N25" s="557">
        <f t="shared" si="2"/>
        <v>0</v>
      </c>
      <c r="O25" s="787">
        <f t="shared" si="2"/>
        <v>0</v>
      </c>
      <c r="P25" s="788">
        <f t="shared" si="2"/>
        <v>0</v>
      </c>
      <c r="Q25" s="1468">
        <f t="shared" si="2"/>
        <v>0</v>
      </c>
      <c r="R25" s="1469">
        <f t="shared" si="2"/>
        <v>0</v>
      </c>
      <c r="S25" s="1470">
        <f t="shared" si="2"/>
        <v>0</v>
      </c>
    </row>
    <row r="26" spans="1:19" x14ac:dyDescent="0.25">
      <c r="A26" s="516"/>
      <c r="B26" s="574"/>
      <c r="C26" s="571"/>
      <c r="D26" s="571"/>
      <c r="E26" s="571"/>
      <c r="F26" s="571"/>
      <c r="G26" s="571"/>
      <c r="H26" s="571"/>
      <c r="I26" s="572"/>
      <c r="J26" s="670"/>
      <c r="K26" s="516"/>
      <c r="L26" s="574"/>
      <c r="M26" s="571"/>
      <c r="N26" s="571"/>
      <c r="O26" s="571"/>
      <c r="P26" s="571"/>
      <c r="Q26" s="571"/>
      <c r="R26" s="571"/>
      <c r="S26" s="572"/>
    </row>
    <row r="27" spans="1:19" x14ac:dyDescent="0.25">
      <c r="A27" s="507">
        <v>4</v>
      </c>
      <c r="B27" s="573" t="s">
        <v>27</v>
      </c>
      <c r="C27" s="575"/>
      <c r="D27" s="575"/>
      <c r="E27" s="575"/>
      <c r="F27" s="575"/>
      <c r="G27" s="575"/>
      <c r="H27" s="575"/>
      <c r="I27" s="576"/>
      <c r="J27" s="670"/>
      <c r="K27" s="507">
        <v>4</v>
      </c>
      <c r="L27" s="573" t="s">
        <v>27</v>
      </c>
      <c r="M27" s="575"/>
      <c r="N27" s="575"/>
      <c r="O27" s="575"/>
      <c r="P27" s="575"/>
      <c r="Q27" s="575"/>
      <c r="R27" s="575"/>
      <c r="S27" s="576"/>
    </row>
    <row r="28" spans="1:19" x14ac:dyDescent="0.25">
      <c r="A28" s="507" t="s">
        <v>253</v>
      </c>
      <c r="B28" s="577" t="s">
        <v>254</v>
      </c>
      <c r="C28" s="578" t="s">
        <v>19</v>
      </c>
      <c r="D28" s="578" t="s">
        <v>19</v>
      </c>
      <c r="E28" s="578" t="s">
        <v>19</v>
      </c>
      <c r="F28" s="578" t="s">
        <v>19</v>
      </c>
      <c r="G28" s="815" t="s">
        <v>19</v>
      </c>
      <c r="H28" s="815" t="s">
        <v>19</v>
      </c>
      <c r="I28" s="816" t="s">
        <v>19</v>
      </c>
      <c r="J28" s="670"/>
      <c r="K28" s="507" t="s">
        <v>253</v>
      </c>
      <c r="L28" s="577" t="s">
        <v>254</v>
      </c>
      <c r="M28" s="578" t="s">
        <v>19</v>
      </c>
      <c r="N28" s="578" t="s">
        <v>19</v>
      </c>
      <c r="O28" s="578" t="s">
        <v>19</v>
      </c>
      <c r="P28" s="578" t="s">
        <v>19</v>
      </c>
      <c r="Q28" s="578" t="s">
        <v>19</v>
      </c>
      <c r="R28" s="578" t="s">
        <v>19</v>
      </c>
      <c r="S28" s="579" t="s">
        <v>19</v>
      </c>
    </row>
    <row r="29" spans="1:19" x14ac:dyDescent="0.25">
      <c r="A29" s="508" t="s">
        <v>255</v>
      </c>
      <c r="B29" s="592" t="s">
        <v>256</v>
      </c>
      <c r="C29" s="504">
        <v>0</v>
      </c>
      <c r="D29" s="505">
        <v>0</v>
      </c>
      <c r="E29" s="504">
        <v>0</v>
      </c>
      <c r="F29" s="909">
        <v>0</v>
      </c>
      <c r="G29" s="1368"/>
      <c r="H29" s="1369"/>
      <c r="I29" s="1370"/>
      <c r="K29" s="508" t="s">
        <v>255</v>
      </c>
      <c r="L29" s="592" t="s">
        <v>256</v>
      </c>
      <c r="M29" s="504">
        <v>0</v>
      </c>
      <c r="N29" s="505">
        <v>0</v>
      </c>
      <c r="O29" s="504">
        <v>0</v>
      </c>
      <c r="P29" s="506">
        <v>0</v>
      </c>
      <c r="Q29" s="1274">
        <v>0</v>
      </c>
      <c r="R29" s="1274">
        <v>0</v>
      </c>
      <c r="S29" s="1275">
        <v>0</v>
      </c>
    </row>
    <row r="30" spans="1:19" x14ac:dyDescent="0.25">
      <c r="A30" s="461" t="s">
        <v>257</v>
      </c>
      <c r="B30" s="593" t="s">
        <v>250</v>
      </c>
      <c r="C30" s="482">
        <v>0</v>
      </c>
      <c r="D30" s="484">
        <v>0</v>
      </c>
      <c r="E30" s="482">
        <v>0</v>
      </c>
      <c r="F30" s="910">
        <v>0</v>
      </c>
      <c r="G30" s="1371"/>
      <c r="H30" s="1372"/>
      <c r="I30" s="1373"/>
      <c r="K30" s="461" t="s">
        <v>257</v>
      </c>
      <c r="L30" s="593" t="s">
        <v>250</v>
      </c>
      <c r="M30" s="482">
        <v>0</v>
      </c>
      <c r="N30" s="484">
        <v>0</v>
      </c>
      <c r="O30" s="482">
        <v>0</v>
      </c>
      <c r="P30" s="483">
        <v>0</v>
      </c>
      <c r="Q30" s="1253">
        <v>0</v>
      </c>
      <c r="R30" s="1253">
        <v>0</v>
      </c>
      <c r="S30" s="1254">
        <v>0</v>
      </c>
    </row>
    <row r="31" spans="1:19" x14ac:dyDescent="0.25">
      <c r="A31" s="512" t="s">
        <v>258</v>
      </c>
      <c r="B31" s="594" t="s">
        <v>259</v>
      </c>
      <c r="C31" s="488">
        <v>0</v>
      </c>
      <c r="D31" s="490">
        <v>0</v>
      </c>
      <c r="E31" s="488">
        <v>0</v>
      </c>
      <c r="F31" s="976">
        <v>0</v>
      </c>
      <c r="G31" s="1374"/>
      <c r="H31" s="1375"/>
      <c r="I31" s="1376"/>
      <c r="K31" s="512" t="s">
        <v>258</v>
      </c>
      <c r="L31" s="594" t="s">
        <v>259</v>
      </c>
      <c r="M31" s="488">
        <v>0</v>
      </c>
      <c r="N31" s="490">
        <v>0</v>
      </c>
      <c r="O31" s="488">
        <v>0</v>
      </c>
      <c r="P31" s="489">
        <v>0</v>
      </c>
      <c r="Q31" s="1257">
        <v>0</v>
      </c>
      <c r="R31" s="1257">
        <v>0</v>
      </c>
      <c r="S31" s="1258">
        <v>0</v>
      </c>
    </row>
    <row r="32" spans="1:19" x14ac:dyDescent="0.25">
      <c r="A32" s="510" t="s">
        <v>260</v>
      </c>
      <c r="B32" s="580" t="s">
        <v>261</v>
      </c>
      <c r="C32" s="555">
        <f>SUM(C29:C31)</f>
        <v>0</v>
      </c>
      <c r="D32" s="557">
        <f t="shared" ref="D32:F32" si="3">SUM(D29:D31)</f>
        <v>0</v>
      </c>
      <c r="E32" s="555">
        <f t="shared" si="3"/>
        <v>0</v>
      </c>
      <c r="F32" s="556">
        <f t="shared" si="3"/>
        <v>0</v>
      </c>
      <c r="G32" s="1463">
        <v>0</v>
      </c>
      <c r="H32" s="1463">
        <v>0</v>
      </c>
      <c r="I32" s="1464">
        <v>0</v>
      </c>
      <c r="J32" s="670"/>
      <c r="K32" s="510" t="s">
        <v>260</v>
      </c>
      <c r="L32" s="580" t="s">
        <v>261</v>
      </c>
      <c r="M32" s="555">
        <f>SUM(M29:M31)</f>
        <v>0</v>
      </c>
      <c r="N32" s="557">
        <f t="shared" ref="N32:S32" si="4">SUM(N29:N31)</f>
        <v>0</v>
      </c>
      <c r="O32" s="555">
        <f t="shared" si="4"/>
        <v>0</v>
      </c>
      <c r="P32" s="556">
        <f t="shared" si="4"/>
        <v>0</v>
      </c>
      <c r="Q32" s="1468">
        <f t="shared" si="4"/>
        <v>0</v>
      </c>
      <c r="R32" s="1468">
        <f t="shared" si="4"/>
        <v>0</v>
      </c>
      <c r="S32" s="1470">
        <f t="shared" si="4"/>
        <v>0</v>
      </c>
    </row>
    <row r="33" spans="1:19" x14ac:dyDescent="0.25">
      <c r="A33" s="516"/>
      <c r="B33" s="570"/>
      <c r="C33" s="581"/>
      <c r="D33" s="581"/>
      <c r="E33" s="581"/>
      <c r="F33" s="581"/>
      <c r="G33" s="581"/>
      <c r="H33" s="581"/>
      <c r="I33" s="582"/>
      <c r="J33" s="670"/>
      <c r="K33" s="516"/>
      <c r="L33" s="570"/>
      <c r="M33" s="581"/>
      <c r="N33" s="581"/>
      <c r="O33" s="581"/>
      <c r="P33" s="581"/>
      <c r="Q33" s="581"/>
      <c r="R33" s="581"/>
      <c r="S33" s="582"/>
    </row>
    <row r="34" spans="1:19" ht="27" x14ac:dyDescent="0.25">
      <c r="A34" s="507" t="s">
        <v>262</v>
      </c>
      <c r="B34" s="573" t="s">
        <v>263</v>
      </c>
      <c r="C34" s="480" t="s">
        <v>19</v>
      </c>
      <c r="D34" s="480" t="s">
        <v>19</v>
      </c>
      <c r="E34" s="480" t="s">
        <v>19</v>
      </c>
      <c r="F34" s="480" t="s">
        <v>19</v>
      </c>
      <c r="G34" s="982" t="s">
        <v>19</v>
      </c>
      <c r="H34" s="982" t="s">
        <v>19</v>
      </c>
      <c r="I34" s="983" t="s">
        <v>19</v>
      </c>
      <c r="J34" s="670"/>
      <c r="K34" s="507" t="s">
        <v>262</v>
      </c>
      <c r="L34" s="573" t="s">
        <v>263</v>
      </c>
      <c r="M34" s="480" t="s">
        <v>19</v>
      </c>
      <c r="N34" s="480" t="s">
        <v>19</v>
      </c>
      <c r="O34" s="480" t="s">
        <v>19</v>
      </c>
      <c r="P34" s="480" t="s">
        <v>19</v>
      </c>
      <c r="Q34" s="480" t="s">
        <v>19</v>
      </c>
      <c r="R34" s="480" t="s">
        <v>19</v>
      </c>
      <c r="S34" s="481" t="s">
        <v>19</v>
      </c>
    </row>
    <row r="35" spans="1:19" x14ac:dyDescent="0.25">
      <c r="A35" s="508" t="s">
        <v>264</v>
      </c>
      <c r="B35" s="589" t="s">
        <v>265</v>
      </c>
      <c r="C35" s="504">
        <v>0</v>
      </c>
      <c r="D35" s="505">
        <v>0</v>
      </c>
      <c r="E35" s="504">
        <v>0</v>
      </c>
      <c r="F35" s="909">
        <v>0</v>
      </c>
      <c r="G35" s="1368"/>
      <c r="H35" s="1369"/>
      <c r="I35" s="1370"/>
      <c r="K35" s="508" t="s">
        <v>264</v>
      </c>
      <c r="L35" s="589" t="s">
        <v>265</v>
      </c>
      <c r="M35" s="504">
        <v>0</v>
      </c>
      <c r="N35" s="505">
        <v>0</v>
      </c>
      <c r="O35" s="504">
        <v>0</v>
      </c>
      <c r="P35" s="506">
        <v>0</v>
      </c>
      <c r="Q35" s="1274">
        <v>0</v>
      </c>
      <c r="R35" s="1274">
        <v>0</v>
      </c>
      <c r="S35" s="1275">
        <v>0</v>
      </c>
    </row>
    <row r="36" spans="1:19" x14ac:dyDescent="0.25">
      <c r="A36" s="512" t="s">
        <v>266</v>
      </c>
      <c r="B36" s="591" t="s">
        <v>267</v>
      </c>
      <c r="C36" s="488">
        <v>0</v>
      </c>
      <c r="D36" s="490">
        <v>0</v>
      </c>
      <c r="E36" s="488">
        <v>0</v>
      </c>
      <c r="F36" s="976">
        <v>0</v>
      </c>
      <c r="G36" s="1374"/>
      <c r="H36" s="1375"/>
      <c r="I36" s="1376"/>
      <c r="K36" s="512" t="s">
        <v>266</v>
      </c>
      <c r="L36" s="591" t="s">
        <v>267</v>
      </c>
      <c r="M36" s="488">
        <v>0</v>
      </c>
      <c r="N36" s="490">
        <v>0</v>
      </c>
      <c r="O36" s="488">
        <v>0</v>
      </c>
      <c r="P36" s="489">
        <v>0</v>
      </c>
      <c r="Q36" s="1257">
        <v>0</v>
      </c>
      <c r="R36" s="1257">
        <v>0</v>
      </c>
      <c r="S36" s="1258">
        <v>0</v>
      </c>
    </row>
    <row r="37" spans="1:19" ht="27" x14ac:dyDescent="0.25">
      <c r="A37" s="510" t="s">
        <v>268</v>
      </c>
      <c r="B37" s="569" t="s">
        <v>269</v>
      </c>
      <c r="C37" s="744">
        <f>SUM(C35:C36)</f>
        <v>0</v>
      </c>
      <c r="D37" s="745">
        <f t="shared" ref="D37:F37" si="5">SUM(D35:D36)</f>
        <v>0</v>
      </c>
      <c r="E37" s="744">
        <f t="shared" si="5"/>
        <v>0</v>
      </c>
      <c r="F37" s="746">
        <f t="shared" si="5"/>
        <v>0</v>
      </c>
      <c r="G37" s="1463">
        <v>0</v>
      </c>
      <c r="H37" s="1463">
        <v>0</v>
      </c>
      <c r="I37" s="1464">
        <v>0</v>
      </c>
      <c r="J37" s="670"/>
      <c r="K37" s="510" t="s">
        <v>268</v>
      </c>
      <c r="L37" s="569" t="s">
        <v>269</v>
      </c>
      <c r="M37" s="744">
        <f>SUM(M35:M36)</f>
        <v>0</v>
      </c>
      <c r="N37" s="745">
        <f t="shared" ref="N37:S37" si="6">SUM(N35:N36)</f>
        <v>0</v>
      </c>
      <c r="O37" s="744">
        <f t="shared" si="6"/>
        <v>0</v>
      </c>
      <c r="P37" s="746">
        <f t="shared" si="6"/>
        <v>0</v>
      </c>
      <c r="Q37" s="1471">
        <f>SUM(Q35:Q36)</f>
        <v>0</v>
      </c>
      <c r="R37" s="1471">
        <f t="shared" si="6"/>
        <v>0</v>
      </c>
      <c r="S37" s="1472">
        <f t="shared" si="6"/>
        <v>0</v>
      </c>
    </row>
    <row r="38" spans="1:19" x14ac:dyDescent="0.25">
      <c r="A38" s="583"/>
      <c r="B38" s="584"/>
      <c r="C38" s="571"/>
      <c r="D38" s="571"/>
      <c r="E38" s="571"/>
      <c r="F38" s="571"/>
      <c r="G38" s="984"/>
      <c r="H38" s="984"/>
      <c r="I38" s="985"/>
      <c r="J38" s="670"/>
      <c r="K38" s="583"/>
      <c r="L38" s="584"/>
      <c r="M38" s="571"/>
      <c r="N38" s="571"/>
      <c r="O38" s="571"/>
      <c r="P38" s="571"/>
      <c r="Q38" s="571"/>
      <c r="R38" s="571"/>
      <c r="S38" s="572"/>
    </row>
    <row r="39" spans="1:19" ht="27" x14ac:dyDescent="0.25">
      <c r="A39" s="508" t="s">
        <v>270</v>
      </c>
      <c r="B39" s="589" t="s">
        <v>271</v>
      </c>
      <c r="C39" s="504">
        <v>0</v>
      </c>
      <c r="D39" s="505">
        <v>0</v>
      </c>
      <c r="E39" s="504">
        <v>0</v>
      </c>
      <c r="F39" s="909">
        <v>0</v>
      </c>
      <c r="G39" s="1371"/>
      <c r="H39" s="1372"/>
      <c r="I39" s="1373"/>
      <c r="K39" s="508" t="s">
        <v>270</v>
      </c>
      <c r="L39" s="589" t="s">
        <v>271</v>
      </c>
      <c r="M39" s="504">
        <v>0</v>
      </c>
      <c r="N39" s="505">
        <v>0</v>
      </c>
      <c r="O39" s="504">
        <v>0</v>
      </c>
      <c r="P39" s="506">
        <v>0</v>
      </c>
      <c r="Q39" s="1274">
        <v>0</v>
      </c>
      <c r="R39" s="1274">
        <v>0</v>
      </c>
      <c r="S39" s="1275">
        <v>0</v>
      </c>
    </row>
    <row r="40" spans="1:19" x14ac:dyDescent="0.25">
      <c r="A40" s="461" t="s">
        <v>272</v>
      </c>
      <c r="B40" s="590" t="s">
        <v>273</v>
      </c>
      <c r="C40" s="482">
        <v>0</v>
      </c>
      <c r="D40" s="484">
        <v>0</v>
      </c>
      <c r="E40" s="482">
        <v>0</v>
      </c>
      <c r="F40" s="910">
        <v>0</v>
      </c>
      <c r="G40" s="1371"/>
      <c r="H40" s="1372"/>
      <c r="I40" s="1373"/>
      <c r="K40" s="461" t="s">
        <v>272</v>
      </c>
      <c r="L40" s="590" t="s">
        <v>273</v>
      </c>
      <c r="M40" s="482">
        <v>0</v>
      </c>
      <c r="N40" s="484">
        <v>0</v>
      </c>
      <c r="O40" s="482">
        <v>0</v>
      </c>
      <c r="P40" s="483">
        <v>0</v>
      </c>
      <c r="Q40" s="1253">
        <v>0</v>
      </c>
      <c r="R40" s="1253">
        <v>0</v>
      </c>
      <c r="S40" s="1254">
        <v>0</v>
      </c>
    </row>
    <row r="41" spans="1:19" x14ac:dyDescent="0.25">
      <c r="A41" s="461" t="s">
        <v>274</v>
      </c>
      <c r="B41" s="590" t="s">
        <v>275</v>
      </c>
      <c r="C41" s="482">
        <v>0</v>
      </c>
      <c r="D41" s="484">
        <v>0</v>
      </c>
      <c r="E41" s="482">
        <v>0</v>
      </c>
      <c r="F41" s="910">
        <v>0</v>
      </c>
      <c r="G41" s="1371"/>
      <c r="H41" s="1372"/>
      <c r="I41" s="1373"/>
      <c r="K41" s="461" t="s">
        <v>274</v>
      </c>
      <c r="L41" s="590" t="s">
        <v>275</v>
      </c>
      <c r="M41" s="482">
        <v>0</v>
      </c>
      <c r="N41" s="484">
        <v>0</v>
      </c>
      <c r="O41" s="482">
        <v>0</v>
      </c>
      <c r="P41" s="483">
        <v>0</v>
      </c>
      <c r="Q41" s="1253">
        <v>0</v>
      </c>
      <c r="R41" s="1253">
        <v>0</v>
      </c>
      <c r="S41" s="1254">
        <v>0</v>
      </c>
    </row>
    <row r="42" spans="1:19" x14ac:dyDescent="0.25">
      <c r="A42" s="461" t="s">
        <v>276</v>
      </c>
      <c r="B42" s="590" t="s">
        <v>277</v>
      </c>
      <c r="C42" s="770">
        <v>0</v>
      </c>
      <c r="D42" s="484">
        <v>0</v>
      </c>
      <c r="E42" s="482">
        <v>0</v>
      </c>
      <c r="F42" s="910">
        <v>0</v>
      </c>
      <c r="G42" s="1374"/>
      <c r="H42" s="1375"/>
      <c r="I42" s="1376"/>
      <c r="K42" s="461" t="s">
        <v>276</v>
      </c>
      <c r="L42" s="590" t="s">
        <v>277</v>
      </c>
      <c r="M42" s="770">
        <v>0</v>
      </c>
      <c r="N42" s="484">
        <v>0</v>
      </c>
      <c r="O42" s="482">
        <v>0</v>
      </c>
      <c r="P42" s="483">
        <v>0</v>
      </c>
      <c r="Q42" s="1253">
        <v>0</v>
      </c>
      <c r="R42" s="1253">
        <v>0</v>
      </c>
      <c r="S42" s="1254">
        <v>0</v>
      </c>
    </row>
    <row r="43" spans="1:19" x14ac:dyDescent="0.25">
      <c r="A43" s="509" t="s">
        <v>278</v>
      </c>
      <c r="B43" s="769" t="s">
        <v>279</v>
      </c>
      <c r="C43" s="245">
        <v>0</v>
      </c>
      <c r="D43" s="777">
        <v>0</v>
      </c>
      <c r="E43" s="482">
        <v>0</v>
      </c>
      <c r="F43" s="483">
        <v>0</v>
      </c>
      <c r="G43" s="986">
        <v>0</v>
      </c>
      <c r="H43" s="986">
        <v>0</v>
      </c>
      <c r="I43" s="987">
        <v>0</v>
      </c>
      <c r="J43" s="670"/>
      <c r="K43" s="509" t="s">
        <v>278</v>
      </c>
      <c r="L43" s="769" t="s">
        <v>279</v>
      </c>
      <c r="M43" s="245">
        <v>0</v>
      </c>
      <c r="N43" s="777">
        <v>0</v>
      </c>
      <c r="O43" s="482">
        <v>0</v>
      </c>
      <c r="P43" s="483">
        <v>0</v>
      </c>
      <c r="Q43" s="483">
        <v>0</v>
      </c>
      <c r="R43" s="483">
        <v>0</v>
      </c>
      <c r="S43" s="484">
        <v>0</v>
      </c>
    </row>
    <row r="44" spans="1:19" x14ac:dyDescent="0.25">
      <c r="A44" s="512" t="s">
        <v>280</v>
      </c>
      <c r="B44" s="591" t="s">
        <v>281</v>
      </c>
      <c r="C44" s="778">
        <v>0</v>
      </c>
      <c r="D44" s="490">
        <v>0</v>
      </c>
      <c r="E44" s="488">
        <v>0</v>
      </c>
      <c r="F44" s="976">
        <v>0</v>
      </c>
      <c r="G44" s="1368"/>
      <c r="H44" s="1369"/>
      <c r="I44" s="1370"/>
      <c r="K44" s="512" t="s">
        <v>280</v>
      </c>
      <c r="L44" s="591" t="s">
        <v>281</v>
      </c>
      <c r="M44" s="778">
        <v>0</v>
      </c>
      <c r="N44" s="490">
        <v>0</v>
      </c>
      <c r="O44" s="488">
        <v>0</v>
      </c>
      <c r="P44" s="489">
        <v>0</v>
      </c>
      <c r="Q44" s="1257">
        <v>0</v>
      </c>
      <c r="R44" s="1257">
        <v>0</v>
      </c>
      <c r="S44" s="1258">
        <v>0</v>
      </c>
    </row>
    <row r="45" spans="1:19" x14ac:dyDescent="0.25">
      <c r="A45" s="516"/>
      <c r="B45" s="570"/>
      <c r="C45" s="585"/>
      <c r="D45" s="585"/>
      <c r="E45" s="585"/>
      <c r="F45" s="585"/>
      <c r="G45" s="988"/>
      <c r="H45" s="988"/>
      <c r="I45" s="989"/>
      <c r="J45" s="670"/>
      <c r="K45" s="516"/>
      <c r="L45" s="570"/>
      <c r="M45" s="585"/>
      <c r="N45" s="585"/>
      <c r="O45" s="585"/>
      <c r="P45" s="585"/>
      <c r="Q45" s="585"/>
      <c r="R45" s="585"/>
      <c r="S45" s="1367"/>
    </row>
    <row r="46" spans="1:19" x14ac:dyDescent="0.25">
      <c r="A46" s="510" t="s">
        <v>282</v>
      </c>
      <c r="B46" s="569" t="s">
        <v>283</v>
      </c>
      <c r="C46" s="872">
        <f>SUM(C32,C37,C39:C44)</f>
        <v>0</v>
      </c>
      <c r="D46" s="747">
        <f t="shared" ref="D46:F46" si="7">SUM(D32,D37,D39:D44)</f>
        <v>0</v>
      </c>
      <c r="E46" s="872">
        <f t="shared" si="7"/>
        <v>0</v>
      </c>
      <c r="F46" s="745">
        <f t="shared" si="7"/>
        <v>0</v>
      </c>
      <c r="G46" s="1474">
        <v>0</v>
      </c>
      <c r="H46" s="1474">
        <v>0</v>
      </c>
      <c r="I46" s="1475">
        <v>0</v>
      </c>
      <c r="J46" s="670"/>
      <c r="K46" s="510" t="s">
        <v>282</v>
      </c>
      <c r="L46" s="569" t="s">
        <v>283</v>
      </c>
      <c r="M46" s="872">
        <f>SUM(M32,M37,M39:M44)</f>
        <v>0</v>
      </c>
      <c r="N46" s="747">
        <f t="shared" ref="N46:S46" si="8">SUM(N32,N37,N39:N44)</f>
        <v>0</v>
      </c>
      <c r="O46" s="872">
        <f t="shared" si="8"/>
        <v>0</v>
      </c>
      <c r="P46" s="745">
        <f t="shared" si="8"/>
        <v>0</v>
      </c>
      <c r="Q46" s="1477">
        <f t="shared" si="8"/>
        <v>0</v>
      </c>
      <c r="R46" s="1477">
        <f t="shared" si="8"/>
        <v>0</v>
      </c>
      <c r="S46" s="1472">
        <f t="shared" si="8"/>
        <v>0</v>
      </c>
    </row>
    <row r="47" spans="1:19" x14ac:dyDescent="0.25">
      <c r="A47" s="516"/>
      <c r="B47" s="570"/>
      <c r="C47" s="585"/>
      <c r="D47" s="585"/>
      <c r="E47" s="585"/>
      <c r="F47" s="585"/>
      <c r="G47" s="991"/>
      <c r="H47" s="991"/>
      <c r="I47" s="992"/>
      <c r="J47" s="670"/>
      <c r="K47" s="516"/>
      <c r="L47" s="570"/>
      <c r="M47" s="585"/>
      <c r="N47" s="585"/>
      <c r="O47" s="585"/>
      <c r="P47" s="585"/>
      <c r="Q47" s="585"/>
      <c r="R47" s="585"/>
      <c r="S47" s="1367"/>
    </row>
    <row r="48" spans="1:19" x14ac:dyDescent="0.25">
      <c r="A48" s="517">
        <v>5</v>
      </c>
      <c r="B48" s="586" t="s">
        <v>29</v>
      </c>
      <c r="C48" s="422">
        <v>0</v>
      </c>
      <c r="D48" s="423">
        <v>0</v>
      </c>
      <c r="E48" s="422">
        <v>0</v>
      </c>
      <c r="F48" s="990">
        <v>0</v>
      </c>
      <c r="G48" s="1371"/>
      <c r="H48" s="1372"/>
      <c r="I48" s="1373"/>
      <c r="K48" s="517">
        <v>5</v>
      </c>
      <c r="L48" s="586" t="s">
        <v>29</v>
      </c>
      <c r="M48" s="422">
        <v>0</v>
      </c>
      <c r="N48" s="423">
        <v>0</v>
      </c>
      <c r="O48" s="422">
        <v>0</v>
      </c>
      <c r="P48" s="424">
        <v>0</v>
      </c>
      <c r="Q48" s="1272">
        <v>0</v>
      </c>
      <c r="R48" s="1272">
        <v>0</v>
      </c>
      <c r="S48" s="1273">
        <v>0</v>
      </c>
    </row>
    <row r="49" spans="1:19" x14ac:dyDescent="0.25">
      <c r="A49" s="516"/>
      <c r="B49" s="587"/>
      <c r="C49" s="571"/>
      <c r="D49" s="571"/>
      <c r="E49" s="571"/>
      <c r="F49" s="571"/>
      <c r="G49" s="995"/>
      <c r="H49" s="995"/>
      <c r="I49" s="996"/>
      <c r="K49" s="516"/>
      <c r="L49" s="587"/>
      <c r="M49" s="571"/>
      <c r="N49" s="571"/>
      <c r="O49" s="571"/>
      <c r="P49" s="571"/>
      <c r="Q49" s="571"/>
      <c r="R49" s="571"/>
      <c r="S49" s="572"/>
    </row>
    <row r="50" spans="1:19" x14ac:dyDescent="0.25">
      <c r="A50" s="517">
        <v>6</v>
      </c>
      <c r="B50" s="586" t="s">
        <v>31</v>
      </c>
      <c r="C50" s="422">
        <v>0</v>
      </c>
      <c r="D50" s="423">
        <v>0</v>
      </c>
      <c r="E50" s="422">
        <v>0</v>
      </c>
      <c r="F50" s="990">
        <v>0</v>
      </c>
      <c r="G50" s="1371"/>
      <c r="H50" s="1372"/>
      <c r="I50" s="1373"/>
      <c r="K50" s="517">
        <v>6</v>
      </c>
      <c r="L50" s="586" t="s">
        <v>31</v>
      </c>
      <c r="M50" s="422">
        <v>0</v>
      </c>
      <c r="N50" s="423">
        <v>0</v>
      </c>
      <c r="O50" s="422">
        <v>0</v>
      </c>
      <c r="P50" s="424">
        <v>0</v>
      </c>
      <c r="Q50" s="1272">
        <v>0</v>
      </c>
      <c r="R50" s="1272">
        <v>0</v>
      </c>
      <c r="S50" s="1273">
        <v>0</v>
      </c>
    </row>
    <row r="51" spans="1:19" x14ac:dyDescent="0.25">
      <c r="A51" s="516"/>
      <c r="B51" s="587"/>
      <c r="C51" s="571"/>
      <c r="D51" s="571"/>
      <c r="E51" s="571"/>
      <c r="F51" s="571"/>
      <c r="G51" s="993"/>
      <c r="H51" s="993"/>
      <c r="I51" s="994"/>
      <c r="J51" s="670"/>
      <c r="K51" s="516"/>
      <c r="L51" s="587"/>
      <c r="M51" s="571"/>
      <c r="N51" s="571"/>
      <c r="O51" s="571"/>
      <c r="P51" s="571"/>
      <c r="Q51" s="571"/>
      <c r="R51" s="571"/>
      <c r="S51" s="572"/>
    </row>
    <row r="52" spans="1:19" x14ac:dyDescent="0.25">
      <c r="A52" s="510">
        <v>7</v>
      </c>
      <c r="B52" s="588" t="s">
        <v>33</v>
      </c>
      <c r="C52" s="787">
        <f>SUM(C8,C19,C25,C46,C48,C50)</f>
        <v>0</v>
      </c>
      <c r="D52" s="557">
        <f>SUM(D8,D19,D25,D46,D48,D50)</f>
        <v>0</v>
      </c>
      <c r="E52" s="787">
        <f>SUM(E8,E19,E25,E46,E48,E50)</f>
        <v>0</v>
      </c>
      <c r="F52" s="556">
        <f>SUM(F8,F19,F25,F46,F48,F50)</f>
        <v>0</v>
      </c>
      <c r="G52" s="1476">
        <v>0</v>
      </c>
      <c r="H52" s="1476">
        <v>0</v>
      </c>
      <c r="I52" s="1475">
        <v>0</v>
      </c>
      <c r="J52" s="670"/>
      <c r="K52" s="510">
        <v>7</v>
      </c>
      <c r="L52" s="588" t="s">
        <v>33</v>
      </c>
      <c r="M52" s="787">
        <f t="shared" ref="M52:S52" si="9">SUM(M8,M19,M25,M46,M48,M50)</f>
        <v>0</v>
      </c>
      <c r="N52" s="557">
        <f t="shared" si="9"/>
        <v>0</v>
      </c>
      <c r="O52" s="787">
        <f t="shared" si="9"/>
        <v>0</v>
      </c>
      <c r="P52" s="556">
        <f t="shared" si="9"/>
        <v>0</v>
      </c>
      <c r="Q52" s="1468">
        <f t="shared" si="9"/>
        <v>0</v>
      </c>
      <c r="R52" s="1468">
        <f t="shared" si="9"/>
        <v>0</v>
      </c>
      <c r="S52" s="1470">
        <f t="shared" si="9"/>
        <v>0</v>
      </c>
    </row>
    <row r="53" spans="1:19" x14ac:dyDescent="0.25">
      <c r="A53" s="516"/>
      <c r="B53" s="587"/>
      <c r="C53" s="571"/>
      <c r="D53" s="571"/>
      <c r="E53" s="571"/>
      <c r="F53" s="571"/>
      <c r="G53" s="995"/>
      <c r="H53" s="995"/>
      <c r="I53" s="996"/>
      <c r="K53" s="516"/>
      <c r="L53" s="587"/>
      <c r="M53" s="571"/>
      <c r="N53" s="571"/>
      <c r="O53" s="571"/>
      <c r="P53" s="571"/>
      <c r="Q53" s="995"/>
      <c r="R53" s="995"/>
      <c r="S53" s="996"/>
    </row>
    <row r="54" spans="1:19" ht="27" x14ac:dyDescent="0.25">
      <c r="A54" s="1384">
        <v>8</v>
      </c>
      <c r="B54" s="1385" t="s">
        <v>867</v>
      </c>
      <c r="C54" s="1382">
        <v>0</v>
      </c>
      <c r="D54" s="1273">
        <v>0</v>
      </c>
      <c r="E54" s="1382">
        <v>0</v>
      </c>
      <c r="F54" s="1383">
        <v>0</v>
      </c>
      <c r="G54" s="979"/>
      <c r="H54" s="980"/>
      <c r="I54" s="981"/>
      <c r="K54" s="1377"/>
      <c r="L54" s="1378"/>
      <c r="M54" s="1379"/>
      <c r="N54" s="1271"/>
      <c r="O54" s="1379"/>
      <c r="P54" s="1380"/>
      <c r="Q54" s="979"/>
      <c r="R54" s="980"/>
      <c r="S54" s="981"/>
    </row>
    <row r="55" spans="1:19" ht="40.5" x14ac:dyDescent="0.25">
      <c r="A55" s="997"/>
      <c r="B55" s="1386" t="str">
        <f>"- Income from provision delivered outside England.
- Net income is the proportion of income accounted for by you as lead provider."</f>
        <v>- Income from provision delivered outside England.
- Net income is the proportion of income accounted for by you as lead provider.</v>
      </c>
      <c r="C55" s="998"/>
      <c r="D55" s="998"/>
      <c r="E55" s="998"/>
      <c r="F55" s="998"/>
      <c r="G55" s="998"/>
      <c r="H55" s="998"/>
      <c r="I55" s="998"/>
      <c r="K55" s="997"/>
      <c r="L55" s="1381"/>
      <c r="M55" s="998"/>
      <c r="N55" s="998"/>
      <c r="O55" s="998"/>
      <c r="P55" s="998"/>
      <c r="Q55" s="998"/>
      <c r="R55" s="998"/>
      <c r="S55" s="998"/>
    </row>
    <row r="56" spans="1:19" x14ac:dyDescent="0.25">
      <c r="A56" s="1"/>
      <c r="B56" s="1"/>
    </row>
    <row r="57" spans="1:19" s="46" customFormat="1" x14ac:dyDescent="0.25">
      <c r="K57"/>
      <c r="L57"/>
      <c r="M57"/>
      <c r="N57"/>
      <c r="O57"/>
      <c r="P57"/>
      <c r="Q57"/>
      <c r="R57"/>
      <c r="S57"/>
    </row>
  </sheetData>
  <mergeCells count="6">
    <mergeCell ref="K1:L1"/>
    <mergeCell ref="M4:N4"/>
    <mergeCell ref="O4:S4"/>
    <mergeCell ref="A1:B1"/>
    <mergeCell ref="C4:D4"/>
    <mergeCell ref="E4:I4"/>
  </mergeCells>
  <phoneticPr fontId="33" type="noConversion"/>
  <conditionalFormatting sqref="C7">
    <cfRule type="expression" dxfId="271" priority="727">
      <formula>IF(AND(ISBLANK(#REF!)=FALSE,YEAR0-DATE(YEAR(YEAR1)-1, MONTH(YEAR1), DAY(YEAR1))&lt;&gt;0),1,0)</formula>
    </cfRule>
  </conditionalFormatting>
  <conditionalFormatting sqref="C8 C11:C19 C22:C25 M22:M25 C29:C32 C35:C37 C39:C44 C46 C48 C50 C52 C55">
    <cfRule type="expression" dxfId="270" priority="46">
      <formula>IF(YEAR1_TOGGLE=0,1,0)</formula>
    </cfRule>
  </conditionalFormatting>
  <conditionalFormatting sqref="C7:D7">
    <cfRule type="expression" dxfId="269" priority="33">
      <formula>IF(YEAR1-DATE(YEAR(YEAR2)-1, MONTH(YEAR2), DAY(YEAR2))&lt;&gt;0,1,0)</formula>
    </cfRule>
  </conditionalFormatting>
  <conditionalFormatting sqref="C8:I10 C11:F19 C22:F25 M22:P25 C29:F32 C35:F37 C39:F42 C43:I43 C44:F44 C46:F46 C48:F50 C52:F53 C55:F55 M8:S10 M11:P19 M29:P32 M35:P37 M39:P42 M43:S43 M44:P44 M46:P46 M48:P48 M50:P50 M52:P52 N20:S20 C20:I21 M21:S21 C26:I28 M26:S28 C33:I34 M33:S34 C38:I38 M38:S38 C45:I45 M45:S45 C47:I47 M47:S47 M49:S49 C51:I51 M51:S51">
    <cfRule type="cellIs" dxfId="268" priority="49" operator="equal">
      <formula>0</formula>
    </cfRule>
  </conditionalFormatting>
  <conditionalFormatting sqref="D8 D11:D19 D22:D25 N22:N25 D29:D32 D35:D37 D39:D44 D46 D48 D50 D52 D55">
    <cfRule type="expression" dxfId="267" priority="45">
      <formula>IF(YEAR2_TOGGLE=0,1,0)</formula>
    </cfRule>
  </conditionalFormatting>
  <conditionalFormatting sqref="D7:E7">
    <cfRule type="expression" dxfId="266" priority="32">
      <formula>IF(YEAR2-DATE(YEAR(YEAR3)-1, MONTH(YEAR3), DAY(YEAR3))&lt;&gt;0,1,0)</formula>
    </cfRule>
  </conditionalFormatting>
  <conditionalFormatting sqref="E8 E11:E19 E22:E25 O22:O25 E29:E32 E35:E37 E39:E44 E46 E48 E50 E52 E55">
    <cfRule type="expression" dxfId="265" priority="44">
      <formula>IF(YEAR3_TOGGLE=0,1,0)</formula>
    </cfRule>
  </conditionalFormatting>
  <conditionalFormatting sqref="E7:F7">
    <cfRule type="expression" dxfId="264" priority="31">
      <formula>IF(YEAR3-DATE(YEAR(YEAR4)-1, MONTH(YEAR4), DAY(YEAR4))&lt;&gt;0,1,0)</formula>
    </cfRule>
  </conditionalFormatting>
  <conditionalFormatting sqref="F8 F11:F19 F22:F25 P22:P25 F29:F32 F35:F37 F39:F44 F46 F48 F50 F52 F55">
    <cfRule type="expression" dxfId="263" priority="43">
      <formula>IF(YEAR4_TOGGLE=0,1,0)</formula>
    </cfRule>
  </conditionalFormatting>
  <conditionalFormatting sqref="F7:G7">
    <cfRule type="expression" dxfId="262" priority="30">
      <formula>IF(YEAR4-DATE(YEAR(YEAR5)-1, MONTH(YEAR5), DAY(YEAR5))&lt;&gt;0,1,0)</formula>
    </cfRule>
  </conditionalFormatting>
  <conditionalFormatting sqref="G8 G43">
    <cfRule type="expression" dxfId="261" priority="42">
      <formula>IF(YEAR5_TOGGLE=0,1,0)</formula>
    </cfRule>
  </conditionalFormatting>
  <conditionalFormatting sqref="G7:H7">
    <cfRule type="expression" dxfId="260" priority="29">
      <formula>IF(YEAR5-DATE(YEAR(YEAR6)-1, MONTH(YEAR6), DAY(YEAR6))&lt;&gt;0,1,0)</formula>
    </cfRule>
  </conditionalFormatting>
  <conditionalFormatting sqref="H8 H43">
    <cfRule type="expression" dxfId="259" priority="41">
      <formula>IF(YEAR6_TOGGLE=0,1,0)</formula>
    </cfRule>
  </conditionalFormatting>
  <conditionalFormatting sqref="H7:I7">
    <cfRule type="expression" dxfId="258" priority="28">
      <formula>IF(YEAR6-DATE(YEAR(YEAR7)-1, MONTH(YEAR7), DAY(YEAR7))&lt;&gt;0,1,0)</formula>
    </cfRule>
  </conditionalFormatting>
  <conditionalFormatting sqref="I8 I43">
    <cfRule type="expression" dxfId="257" priority="40">
      <formula>IF(YEAR7_TOGGLE=0,1,0)</formula>
    </cfRule>
  </conditionalFormatting>
  <conditionalFormatting sqref="M7">
    <cfRule type="expression" dxfId="256" priority="20">
      <formula>IF(AND(ISBLANK(#REF!)=FALSE,YEAR0-DATE(YEAR(YEAR1)-1, MONTH(YEAR1), DAY(YEAR1))&lt;&gt;0),1,0)</formula>
    </cfRule>
  </conditionalFormatting>
  <conditionalFormatting sqref="M8 M11:M19 M29:M32 M35:M37 M39:M44 M46 M48 M50 M52">
    <cfRule type="expression" dxfId="255" priority="18">
      <formula>IF(YEAR1_TOGGLE=0,1,0)</formula>
    </cfRule>
  </conditionalFormatting>
  <conditionalFormatting sqref="M54:M55">
    <cfRule type="expression" dxfId="254" priority="4">
      <formula>IF(YEAR1_TOGGLE=0,1,0)</formula>
    </cfRule>
  </conditionalFormatting>
  <conditionalFormatting sqref="M7:N7">
    <cfRule type="expression" dxfId="253" priority="11">
      <formula>IF(YEAR1-DATE(YEAR(YEAR2)-1, MONTH(YEAR2), DAY(YEAR2))&lt;&gt;0,1,0)</formula>
    </cfRule>
  </conditionalFormatting>
  <conditionalFormatting sqref="M53:P55">
    <cfRule type="cellIs" dxfId="252" priority="5" operator="equal">
      <formula>0</formula>
    </cfRule>
  </conditionalFormatting>
  <conditionalFormatting sqref="N8 N11:N19 N29:N32 N35:N37 N39:N44 N46 N48 N50 N52">
    <cfRule type="expression" dxfId="251" priority="17">
      <formula>IF(YEAR2_TOGGLE=0,1,0)</formula>
    </cfRule>
  </conditionalFormatting>
  <conditionalFormatting sqref="N54:N55">
    <cfRule type="expression" dxfId="250" priority="3">
      <formula>IF(YEAR2_TOGGLE=0,1,0)</formula>
    </cfRule>
  </conditionalFormatting>
  <conditionalFormatting sqref="N7:O7">
    <cfRule type="expression" dxfId="249" priority="10">
      <formula>IF(YEAR2-DATE(YEAR(YEAR3)-1, MONTH(YEAR3), DAY(YEAR3))&lt;&gt;0,1,0)</formula>
    </cfRule>
  </conditionalFormatting>
  <conditionalFormatting sqref="O8 O11:O19 O29:O32 O35:O37 O39:O44 O46 O48 O50 O52">
    <cfRule type="expression" dxfId="248" priority="16">
      <formula>IF(YEAR3_TOGGLE=0,1,0)</formula>
    </cfRule>
  </conditionalFormatting>
  <conditionalFormatting sqref="O54:O55">
    <cfRule type="expression" dxfId="247" priority="2">
      <formula>IF(YEAR3_TOGGLE=0,1,0)</formula>
    </cfRule>
  </conditionalFormatting>
  <conditionalFormatting sqref="O7:P7">
    <cfRule type="expression" dxfId="246" priority="9">
      <formula>IF(YEAR3-DATE(YEAR(YEAR4)-1, MONTH(YEAR4), DAY(YEAR4))&lt;&gt;0,1,0)</formula>
    </cfRule>
  </conditionalFormatting>
  <conditionalFormatting sqref="P8 P11:P19 P29:P32 P35:P37 P39:P44 P46 P48 P50 P52">
    <cfRule type="expression" dxfId="245" priority="15">
      <formula>IF(YEAR4_TOGGLE=0,1,0)</formula>
    </cfRule>
  </conditionalFormatting>
  <conditionalFormatting sqref="P54:P55">
    <cfRule type="expression" dxfId="244" priority="1">
      <formula>IF(YEAR4_TOGGLE=0,1,0)</formula>
    </cfRule>
  </conditionalFormatting>
  <conditionalFormatting sqref="P7:Q7">
    <cfRule type="expression" dxfId="243" priority="8">
      <formula>IF(YEAR4-DATE(YEAR(YEAR5)-1, MONTH(YEAR5), DAY(YEAR5))&lt;&gt;0,1,0)</formula>
    </cfRule>
  </conditionalFormatting>
  <conditionalFormatting sqref="Q8 Q43">
    <cfRule type="expression" dxfId="242" priority="14">
      <formula>IF(YEAR5_TOGGLE=0,1,0)</formula>
    </cfRule>
  </conditionalFormatting>
  <conditionalFormatting sqref="Q7:R7">
    <cfRule type="expression" dxfId="241" priority="7">
      <formula>IF(YEAR5-DATE(YEAR(YEAR6)-1, MONTH(YEAR6), DAY(YEAR6))&lt;&gt;0,1,0)</formula>
    </cfRule>
  </conditionalFormatting>
  <conditionalFormatting sqref="R8 R43">
    <cfRule type="expression" dxfId="240" priority="13">
      <formula>IF(YEAR6_TOGGLE=0,1,0)</formula>
    </cfRule>
  </conditionalFormatting>
  <conditionalFormatting sqref="R7:S7">
    <cfRule type="expression" dxfId="239" priority="6">
      <formula>IF(YEAR6-DATE(YEAR(YEAR7)-1, MONTH(YEAR7), DAY(YEAR7))&lt;&gt;0,1,0)</formula>
    </cfRule>
  </conditionalFormatting>
  <conditionalFormatting sqref="S8 S43">
    <cfRule type="expression" dxfId="238" priority="12">
      <formula>IF(YEAR7_TOGGLE=0,1,0)</formula>
    </cfRule>
  </conditionalFormatting>
  <dataValidations count="1">
    <dataValidation allowBlank="1" showErrorMessage="1" promptTitle="New row" prompt="This row has been added to the template and was not present last year, so has not been prefilled. Please complete this cell and adjust other cells as appropriate, if necessary." sqref="C18 M18" xr:uid="{1AB435A5-A706-4D02-813F-9F5579EBB368}"/>
  </dataValidations>
  <pageMargins left="0.70866141732283472" right="0.70866141732283472" top="0.74803149606299213" bottom="0.74803149606299213" header="0.31496062992125984" footer="0.31496062992125984"/>
  <pageSetup paperSize="9" scale="61" fitToHeight="0" orientation="landscape" r:id="rId1"/>
  <rowBreaks count="2" manualBreakCount="2">
    <brk id="25" max="15" man="1"/>
    <brk id="56"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AZ70"/>
  <sheetViews>
    <sheetView showGridLines="0" zoomScale="70" zoomScaleNormal="70" workbookViewId="0">
      <selection sqref="A1:B1"/>
    </sheetView>
  </sheetViews>
  <sheetFormatPr defaultColWidth="9" defaultRowHeight="12.75" x14ac:dyDescent="0.2"/>
  <cols>
    <col min="1" max="1" width="5.85546875" style="2" customWidth="1"/>
    <col min="2" max="2" width="58" style="1" customWidth="1"/>
    <col min="3" max="3" width="13.5703125" style="1" customWidth="1"/>
    <col min="4" max="4" width="11.28515625" style="1" customWidth="1"/>
    <col min="5" max="5" width="12" style="1" customWidth="1"/>
    <col min="6" max="6" width="11.5703125" style="1" customWidth="1"/>
    <col min="7" max="9" width="11" style="1" customWidth="1"/>
    <col min="10" max="10" width="11.28515625" style="1" customWidth="1"/>
    <col min="11" max="12" width="10.85546875" style="1" customWidth="1"/>
    <col min="13" max="13" width="11.28515625" style="1" customWidth="1"/>
    <col min="14" max="14" width="12.85546875" style="1" customWidth="1"/>
    <col min="15" max="15" width="17" style="1" customWidth="1"/>
    <col min="16" max="16" width="14.5703125" style="1" customWidth="1"/>
    <col min="17" max="18" width="12.28515625" style="1" customWidth="1"/>
    <col min="19" max="20" width="11.85546875" style="1" customWidth="1"/>
    <col min="21" max="21" width="12.5703125" style="1" customWidth="1"/>
    <col min="22" max="22" width="11" style="1" customWidth="1"/>
    <col min="23" max="23" width="12.28515625" style="1" customWidth="1"/>
    <col min="24" max="24" width="13" style="1" customWidth="1"/>
    <col min="25" max="26" width="11" style="1" customWidth="1"/>
    <col min="27" max="27" width="5.85546875" style="1" customWidth="1"/>
    <col min="28" max="28" width="58" style="1" customWidth="1"/>
    <col min="29" max="29" width="13.5703125" style="1" customWidth="1"/>
    <col min="30" max="30" width="11.28515625" style="1" customWidth="1"/>
    <col min="31" max="31" width="12" style="1" customWidth="1"/>
    <col min="32" max="32" width="11.5703125" style="1" customWidth="1"/>
    <col min="33" max="34" width="11" style="1" customWidth="1"/>
    <col min="35" max="35" width="11.85546875" style="1" customWidth="1"/>
    <col min="36" max="36" width="11.28515625" style="1" customWidth="1"/>
    <col min="37" max="38" width="10.85546875" style="1" customWidth="1"/>
    <col min="39" max="39" width="11.28515625" style="1" customWidth="1"/>
    <col min="40" max="40" width="12.85546875" style="1" customWidth="1"/>
    <col min="41" max="41" width="17" style="1" customWidth="1"/>
    <col min="42" max="42" width="14.5703125" style="1" customWidth="1"/>
    <col min="43" max="44" width="12.28515625" style="1" customWidth="1"/>
    <col min="45" max="46" width="11.85546875" style="1" customWidth="1"/>
    <col min="47" max="47" width="12.5703125" style="1" customWidth="1"/>
    <col min="48" max="48" width="11" style="1" customWidth="1"/>
    <col min="49" max="49" width="12.28515625" style="1" customWidth="1"/>
    <col min="50" max="50" width="13" style="1" customWidth="1"/>
    <col min="51" max="52" width="11" style="1" customWidth="1"/>
    <col min="53" max="16384" width="9" style="1"/>
  </cols>
  <sheetData>
    <row r="1" spans="1:52" ht="15.75" x14ac:dyDescent="0.25">
      <c r="A1" s="1662" t="s">
        <v>829</v>
      </c>
      <c r="B1" s="1662"/>
      <c r="AA1" s="1662" t="s">
        <v>830</v>
      </c>
      <c r="AB1" s="1662"/>
    </row>
    <row r="2" spans="1:52" customFormat="1" ht="15" x14ac:dyDescent="0.25">
      <c r="A2" s="1211"/>
      <c r="B2" s="1211"/>
      <c r="AA2" s="1211"/>
      <c r="AB2" s="1211"/>
    </row>
    <row r="3" spans="1:52" ht="15.75" x14ac:dyDescent="0.2">
      <c r="A3" s="887"/>
      <c r="AA3" s="887"/>
    </row>
    <row r="4" spans="1:52" ht="15.75" customHeight="1" x14ac:dyDescent="0.2">
      <c r="A4" s="1700" t="s">
        <v>284</v>
      </c>
      <c r="B4" s="1700"/>
      <c r="C4" s="1704" t="s">
        <v>814</v>
      </c>
      <c r="D4" s="1704"/>
      <c r="E4" s="1704"/>
      <c r="F4" s="1704"/>
      <c r="G4" s="1704"/>
      <c r="H4" s="1704"/>
      <c r="I4" s="1704"/>
      <c r="J4" s="1704"/>
      <c r="K4" s="1704"/>
      <c r="L4" s="1704"/>
      <c r="M4" s="1704" t="s">
        <v>814</v>
      </c>
      <c r="N4" s="1704"/>
      <c r="O4" s="1704"/>
      <c r="P4" s="1704"/>
      <c r="Q4" s="1704"/>
      <c r="R4" s="1704"/>
      <c r="S4" s="1704"/>
      <c r="T4" s="1704"/>
      <c r="U4" s="1704"/>
      <c r="V4" s="1704"/>
      <c r="W4" s="1704"/>
      <c r="X4" s="1704"/>
      <c r="Y4" s="1704"/>
      <c r="AA4" s="1700" t="s">
        <v>284</v>
      </c>
      <c r="AB4" s="1701"/>
      <c r="AC4" s="1704" t="str">
        <f>"Last audited year - Financial year ending: 2023 (Year 2)"</f>
        <v>Last audited year - Financial year ending: 2023 (Year 2)</v>
      </c>
      <c r="AD4" s="1704"/>
      <c r="AE4" s="1704"/>
      <c r="AF4" s="1704"/>
      <c r="AG4" s="1704"/>
      <c r="AH4" s="1704"/>
      <c r="AI4" s="1704"/>
      <c r="AJ4" s="1704"/>
      <c r="AK4" s="1704"/>
      <c r="AL4" s="1704"/>
      <c r="AM4" s="1704" t="str">
        <f>"Last audited year - Financial year ending: 2023 (Year 2)"</f>
        <v>Last audited year - Financial year ending: 2023 (Year 2)</v>
      </c>
      <c r="AN4" s="1704"/>
      <c r="AO4" s="1704"/>
      <c r="AP4" s="1704"/>
      <c r="AQ4" s="1704"/>
      <c r="AR4" s="1704"/>
      <c r="AS4" s="1704"/>
      <c r="AT4" s="1704"/>
      <c r="AU4" s="1704"/>
      <c r="AV4" s="1704"/>
      <c r="AW4" s="1704"/>
      <c r="AX4" s="1704"/>
      <c r="AY4" s="1704"/>
      <c r="AZ4" s="1705"/>
    </row>
    <row r="5" spans="1:52" ht="30.75" customHeight="1" x14ac:dyDescent="0.2">
      <c r="A5" s="1700"/>
      <c r="B5" s="1700"/>
      <c r="C5" s="1706" t="s">
        <v>285</v>
      </c>
      <c r="D5" s="1706"/>
      <c r="E5" s="1706"/>
      <c r="F5" s="1706"/>
      <c r="G5" s="1706"/>
      <c r="H5" s="1706"/>
      <c r="I5" s="1706"/>
      <c r="J5" s="1706"/>
      <c r="K5" s="1706"/>
      <c r="L5" s="1706"/>
      <c r="M5" s="56">
        <v>2</v>
      </c>
      <c r="N5" s="56">
        <v>3</v>
      </c>
      <c r="O5" s="56">
        <v>4</v>
      </c>
      <c r="P5" s="1387">
        <v>5</v>
      </c>
      <c r="Q5" s="1387">
        <v>6</v>
      </c>
      <c r="R5" s="1387">
        <v>7</v>
      </c>
      <c r="S5" s="1387">
        <v>8</v>
      </c>
      <c r="T5" s="1387">
        <v>9</v>
      </c>
      <c r="U5" s="1387">
        <v>10</v>
      </c>
      <c r="V5" s="1387">
        <v>11</v>
      </c>
      <c r="W5" s="1387">
        <v>12</v>
      </c>
      <c r="X5" s="1387">
        <v>13</v>
      </c>
      <c r="Y5" s="1395">
        <v>14</v>
      </c>
      <c r="AA5" s="1702"/>
      <c r="AB5" s="1703"/>
      <c r="AC5" s="1706" t="s">
        <v>840</v>
      </c>
      <c r="AD5" s="1706"/>
      <c r="AE5" s="1706"/>
      <c r="AF5" s="1706"/>
      <c r="AG5" s="1706"/>
      <c r="AH5" s="1706"/>
      <c r="AI5" s="1706"/>
      <c r="AJ5" s="1706"/>
      <c r="AK5" s="1706"/>
      <c r="AL5" s="1706"/>
      <c r="AM5" s="56">
        <v>2</v>
      </c>
      <c r="AN5" s="56">
        <v>3</v>
      </c>
      <c r="AO5" s="56">
        <v>4</v>
      </c>
      <c r="AP5" s="1648">
        <v>5</v>
      </c>
      <c r="AQ5" s="1387">
        <v>6</v>
      </c>
      <c r="AR5" s="1387">
        <v>7</v>
      </c>
      <c r="AS5" s="1387">
        <v>8</v>
      </c>
      <c r="AT5" s="1387">
        <v>9</v>
      </c>
      <c r="AU5" s="1387">
        <v>10</v>
      </c>
      <c r="AV5" s="1387">
        <v>11</v>
      </c>
      <c r="AW5" s="1387">
        <v>12</v>
      </c>
      <c r="AX5" s="1387">
        <v>13</v>
      </c>
      <c r="AY5" s="1387">
        <v>14</v>
      </c>
      <c r="AZ5" s="1395">
        <v>15</v>
      </c>
    </row>
    <row r="6" spans="1:52" ht="13.5" x14ac:dyDescent="0.2">
      <c r="A6" s="98"/>
      <c r="B6" s="61"/>
      <c r="C6" s="104" t="s">
        <v>20</v>
      </c>
      <c r="D6" s="104" t="s">
        <v>22</v>
      </c>
      <c r="E6" s="104" t="s">
        <v>24</v>
      </c>
      <c r="F6" s="104" t="s">
        <v>26</v>
      </c>
      <c r="G6" s="104" t="s">
        <v>28</v>
      </c>
      <c r="H6" s="104" t="s">
        <v>30</v>
      </c>
      <c r="I6" s="104" t="s">
        <v>32</v>
      </c>
      <c r="J6" s="105" t="s">
        <v>79</v>
      </c>
      <c r="K6" s="104" t="s">
        <v>81</v>
      </c>
      <c r="L6" s="104" t="s">
        <v>83</v>
      </c>
      <c r="M6" s="100"/>
      <c r="N6" s="100"/>
      <c r="O6" s="100"/>
      <c r="P6" s="100"/>
      <c r="Q6" s="100"/>
      <c r="R6" s="100"/>
      <c r="S6" s="100"/>
      <c r="T6" s="100"/>
      <c r="U6" s="100"/>
      <c r="V6" s="100"/>
      <c r="W6" s="100"/>
      <c r="X6" s="100"/>
      <c r="Y6" s="101"/>
      <c r="AA6" s="98"/>
      <c r="AB6" s="61"/>
      <c r="AC6" s="104" t="s">
        <v>20</v>
      </c>
      <c r="AD6" s="104" t="s">
        <v>22</v>
      </c>
      <c r="AE6" s="104" t="s">
        <v>24</v>
      </c>
      <c r="AF6" s="104" t="s">
        <v>26</v>
      </c>
      <c r="AG6" s="104" t="s">
        <v>28</v>
      </c>
      <c r="AH6" s="104" t="s">
        <v>30</v>
      </c>
      <c r="AI6" s="104" t="s">
        <v>32</v>
      </c>
      <c r="AJ6" s="105" t="s">
        <v>79</v>
      </c>
      <c r="AK6" s="104" t="s">
        <v>81</v>
      </c>
      <c r="AL6" s="104" t="s">
        <v>83</v>
      </c>
      <c r="AM6" s="100"/>
      <c r="AN6" s="100"/>
      <c r="AO6" s="100"/>
      <c r="AP6" s="1647"/>
      <c r="AQ6" s="100"/>
      <c r="AR6" s="100"/>
      <c r="AS6" s="100"/>
      <c r="AT6" s="100"/>
      <c r="AU6" s="100"/>
      <c r="AV6" s="100"/>
      <c r="AW6" s="100"/>
      <c r="AX6" s="100"/>
      <c r="AY6" s="100"/>
      <c r="AZ6" s="101"/>
    </row>
    <row r="7" spans="1:52" ht="94.5" x14ac:dyDescent="0.2">
      <c r="A7" s="98"/>
      <c r="B7" s="61"/>
      <c r="C7" s="309" t="s">
        <v>286</v>
      </c>
      <c r="D7" s="309" t="s">
        <v>287</v>
      </c>
      <c r="E7" s="309" t="s">
        <v>288</v>
      </c>
      <c r="F7" s="309" t="s">
        <v>289</v>
      </c>
      <c r="G7" s="309" t="s">
        <v>290</v>
      </c>
      <c r="H7" s="309" t="s">
        <v>291</v>
      </c>
      <c r="I7" s="309" t="s">
        <v>292</v>
      </c>
      <c r="J7" s="309" t="s">
        <v>293</v>
      </c>
      <c r="K7" s="309" t="s">
        <v>294</v>
      </c>
      <c r="L7" s="309" t="s">
        <v>295</v>
      </c>
      <c r="M7" s="102" t="s">
        <v>296</v>
      </c>
      <c r="N7" s="102" t="s">
        <v>297</v>
      </c>
      <c r="O7" s="102" t="s">
        <v>298</v>
      </c>
      <c r="P7" s="102" t="s">
        <v>299</v>
      </c>
      <c r="Q7" s="102" t="s">
        <v>300</v>
      </c>
      <c r="R7" s="102" t="s">
        <v>301</v>
      </c>
      <c r="S7" s="102" t="s">
        <v>302</v>
      </c>
      <c r="T7" s="102" t="s">
        <v>303</v>
      </c>
      <c r="U7" s="1394" t="s">
        <v>304</v>
      </c>
      <c r="V7" s="1394" t="s">
        <v>305</v>
      </c>
      <c r="W7" s="1394" t="s">
        <v>306</v>
      </c>
      <c r="X7" s="1394" t="s">
        <v>307</v>
      </c>
      <c r="Y7" s="103" t="s">
        <v>295</v>
      </c>
      <c r="AA7" s="98"/>
      <c r="AB7" s="61"/>
      <c r="AC7" s="309" t="s">
        <v>286</v>
      </c>
      <c r="AD7" s="309" t="s">
        <v>287</v>
      </c>
      <c r="AE7" s="309" t="s">
        <v>288</v>
      </c>
      <c r="AF7" s="309" t="s">
        <v>289</v>
      </c>
      <c r="AG7" s="309" t="s">
        <v>290</v>
      </c>
      <c r="AH7" s="309" t="s">
        <v>291</v>
      </c>
      <c r="AI7" s="309" t="s">
        <v>292</v>
      </c>
      <c r="AJ7" s="309" t="s">
        <v>293</v>
      </c>
      <c r="AK7" s="309" t="s">
        <v>294</v>
      </c>
      <c r="AL7" s="309" t="s">
        <v>295</v>
      </c>
      <c r="AM7" s="102" t="s">
        <v>296</v>
      </c>
      <c r="AN7" s="102" t="s">
        <v>297</v>
      </c>
      <c r="AO7" s="102" t="s">
        <v>298</v>
      </c>
      <c r="AP7" s="1646" t="s">
        <v>835</v>
      </c>
      <c r="AQ7" s="102" t="s">
        <v>299</v>
      </c>
      <c r="AR7" s="102" t="s">
        <v>300</v>
      </c>
      <c r="AS7" s="102" t="s">
        <v>301</v>
      </c>
      <c r="AT7" s="102" t="s">
        <v>302</v>
      </c>
      <c r="AU7" s="102" t="s">
        <v>303</v>
      </c>
      <c r="AV7" s="1394" t="s">
        <v>836</v>
      </c>
      <c r="AW7" s="1394" t="s">
        <v>837</v>
      </c>
      <c r="AX7" s="1394" t="s">
        <v>838</v>
      </c>
      <c r="AY7" s="1394" t="s">
        <v>839</v>
      </c>
      <c r="AZ7" s="103" t="s">
        <v>295</v>
      </c>
    </row>
    <row r="8" spans="1:52" ht="15" customHeight="1" x14ac:dyDescent="0.2">
      <c r="A8" s="34">
        <v>1</v>
      </c>
      <c r="B8" s="44" t="s">
        <v>308</v>
      </c>
      <c r="C8" s="402" t="s">
        <v>19</v>
      </c>
      <c r="D8" s="402" t="s">
        <v>19</v>
      </c>
      <c r="E8" s="402" t="s">
        <v>19</v>
      </c>
      <c r="F8" s="402" t="s">
        <v>19</v>
      </c>
      <c r="G8" s="402" t="s">
        <v>19</v>
      </c>
      <c r="H8" s="402" t="s">
        <v>19</v>
      </c>
      <c r="I8" s="402" t="s">
        <v>19</v>
      </c>
      <c r="J8" s="402" t="s">
        <v>19</v>
      </c>
      <c r="K8" s="402" t="s">
        <v>19</v>
      </c>
      <c r="L8" s="402" t="s">
        <v>19</v>
      </c>
      <c r="M8" s="402" t="s">
        <v>19</v>
      </c>
      <c r="N8" s="402" t="s">
        <v>19</v>
      </c>
      <c r="O8" s="402" t="s">
        <v>19</v>
      </c>
      <c r="P8" s="402" t="s">
        <v>19</v>
      </c>
      <c r="Q8" s="402" t="s">
        <v>19</v>
      </c>
      <c r="R8" s="402" t="s">
        <v>19</v>
      </c>
      <c r="S8" s="402" t="s">
        <v>19</v>
      </c>
      <c r="T8" s="402" t="s">
        <v>19</v>
      </c>
      <c r="U8" s="402" t="s">
        <v>19</v>
      </c>
      <c r="V8" s="402" t="s">
        <v>19</v>
      </c>
      <c r="W8" s="402" t="s">
        <v>19</v>
      </c>
      <c r="X8" s="402" t="s">
        <v>19</v>
      </c>
      <c r="Y8" s="403" t="s">
        <v>19</v>
      </c>
      <c r="AA8" s="34">
        <v>1</v>
      </c>
      <c r="AB8" s="44" t="s">
        <v>308</v>
      </c>
      <c r="AC8" s="402" t="s">
        <v>19</v>
      </c>
      <c r="AD8" s="402" t="s">
        <v>19</v>
      </c>
      <c r="AE8" s="402" t="s">
        <v>19</v>
      </c>
      <c r="AF8" s="402" t="s">
        <v>19</v>
      </c>
      <c r="AG8" s="402" t="s">
        <v>19</v>
      </c>
      <c r="AH8" s="402" t="s">
        <v>19</v>
      </c>
      <c r="AI8" s="402" t="s">
        <v>19</v>
      </c>
      <c r="AJ8" s="402" t="s">
        <v>19</v>
      </c>
      <c r="AK8" s="402" t="s">
        <v>19</v>
      </c>
      <c r="AL8" s="402" t="s">
        <v>19</v>
      </c>
      <c r="AM8" s="402" t="s">
        <v>19</v>
      </c>
      <c r="AN8" s="402" t="s">
        <v>19</v>
      </c>
      <c r="AO8" s="402" t="s">
        <v>19</v>
      </c>
      <c r="AP8" s="1645" t="s">
        <v>19</v>
      </c>
      <c r="AQ8" s="402" t="s">
        <v>19</v>
      </c>
      <c r="AR8" s="402" t="s">
        <v>19</v>
      </c>
      <c r="AS8" s="402" t="s">
        <v>19</v>
      </c>
      <c r="AT8" s="402" t="s">
        <v>19</v>
      </c>
      <c r="AU8" s="402" t="s">
        <v>19</v>
      </c>
      <c r="AV8" s="402" t="s">
        <v>19</v>
      </c>
      <c r="AW8" s="402" t="s">
        <v>19</v>
      </c>
      <c r="AX8" s="402" t="s">
        <v>19</v>
      </c>
      <c r="AY8" s="402" t="s">
        <v>19</v>
      </c>
      <c r="AZ8" s="403" t="s">
        <v>19</v>
      </c>
    </row>
    <row r="9" spans="1:52" ht="15" customHeight="1" x14ac:dyDescent="0.2">
      <c r="A9" s="7" t="s">
        <v>20</v>
      </c>
      <c r="B9" s="113" t="s">
        <v>309</v>
      </c>
      <c r="C9" s="214">
        <v>0</v>
      </c>
      <c r="D9" s="215">
        <v>0</v>
      </c>
      <c r="E9" s="215">
        <v>0</v>
      </c>
      <c r="F9" s="215">
        <v>0</v>
      </c>
      <c r="G9" s="215">
        <v>0</v>
      </c>
      <c r="H9" s="215">
        <v>0</v>
      </c>
      <c r="I9" s="215">
        <v>0</v>
      </c>
      <c r="J9" s="215">
        <v>0</v>
      </c>
      <c r="K9" s="215">
        <v>0</v>
      </c>
      <c r="L9" s="216">
        <f t="shared" ref="L9:L53" si="0">SUM(C9:K9)</f>
        <v>0</v>
      </c>
      <c r="M9" s="217">
        <v>0</v>
      </c>
      <c r="N9" s="217">
        <v>0</v>
      </c>
      <c r="O9" s="217">
        <v>0</v>
      </c>
      <c r="P9" s="217">
        <v>0</v>
      </c>
      <c r="Q9" s="217">
        <v>0</v>
      </c>
      <c r="R9" s="217">
        <v>0</v>
      </c>
      <c r="S9" s="217">
        <v>0</v>
      </c>
      <c r="T9" s="217">
        <v>0</v>
      </c>
      <c r="U9" s="217">
        <v>0</v>
      </c>
      <c r="V9" s="217">
        <v>0</v>
      </c>
      <c r="W9" s="217">
        <v>0</v>
      </c>
      <c r="X9" s="217">
        <v>0</v>
      </c>
      <c r="Y9" s="218">
        <f t="shared" ref="Y9:Y53" si="1">SUM(L9:X9)</f>
        <v>0</v>
      </c>
      <c r="AA9" s="7" t="s">
        <v>20</v>
      </c>
      <c r="AB9" s="113" t="s">
        <v>309</v>
      </c>
      <c r="AC9" s="214">
        <v>0</v>
      </c>
      <c r="AD9" s="215">
        <v>0</v>
      </c>
      <c r="AE9" s="215">
        <v>0</v>
      </c>
      <c r="AF9" s="215">
        <v>0</v>
      </c>
      <c r="AG9" s="215">
        <v>0</v>
      </c>
      <c r="AH9" s="215">
        <v>0</v>
      </c>
      <c r="AI9" s="215">
        <v>0</v>
      </c>
      <c r="AJ9" s="215">
        <v>0</v>
      </c>
      <c r="AK9" s="215">
        <v>0</v>
      </c>
      <c r="AL9" s="216">
        <f t="shared" ref="AL9:AL53" si="2">SUM(AC9:AK9)</f>
        <v>0</v>
      </c>
      <c r="AM9" s="217">
        <v>0</v>
      </c>
      <c r="AN9" s="217">
        <v>0</v>
      </c>
      <c r="AO9" s="217">
        <v>0</v>
      </c>
      <c r="AP9" s="1388">
        <v>0</v>
      </c>
      <c r="AQ9" s="217">
        <v>0</v>
      </c>
      <c r="AR9" s="217">
        <v>0</v>
      </c>
      <c r="AS9" s="217">
        <v>0</v>
      </c>
      <c r="AT9" s="217">
        <v>0</v>
      </c>
      <c r="AU9" s="217">
        <v>0</v>
      </c>
      <c r="AV9" s="217">
        <v>0</v>
      </c>
      <c r="AW9" s="217">
        <v>0</v>
      </c>
      <c r="AX9" s="217">
        <v>0</v>
      </c>
      <c r="AY9" s="217">
        <v>0</v>
      </c>
      <c r="AZ9" s="218">
        <f>SUM(AL9:AY9)</f>
        <v>0</v>
      </c>
    </row>
    <row r="10" spans="1:52" ht="15" customHeight="1" x14ac:dyDescent="0.2">
      <c r="A10" s="9" t="s">
        <v>22</v>
      </c>
      <c r="B10" s="115" t="s">
        <v>310</v>
      </c>
      <c r="C10" s="219">
        <v>0</v>
      </c>
      <c r="D10" s="220">
        <v>0</v>
      </c>
      <c r="E10" s="220">
        <v>0</v>
      </c>
      <c r="F10" s="220">
        <v>0</v>
      </c>
      <c r="G10" s="220">
        <v>0</v>
      </c>
      <c r="H10" s="220">
        <v>0</v>
      </c>
      <c r="I10" s="220">
        <v>0</v>
      </c>
      <c r="J10" s="220">
        <v>0</v>
      </c>
      <c r="K10" s="220">
        <v>0</v>
      </c>
      <c r="L10" s="221">
        <f t="shared" si="0"/>
        <v>0</v>
      </c>
      <c r="M10" s="222">
        <v>0</v>
      </c>
      <c r="N10" s="222">
        <v>0</v>
      </c>
      <c r="O10" s="222">
        <v>0</v>
      </c>
      <c r="P10" s="222">
        <v>0</v>
      </c>
      <c r="Q10" s="222">
        <v>0</v>
      </c>
      <c r="R10" s="222">
        <v>0</v>
      </c>
      <c r="S10" s="222">
        <v>0</v>
      </c>
      <c r="T10" s="222">
        <v>0</v>
      </c>
      <c r="U10" s="222">
        <v>0</v>
      </c>
      <c r="V10" s="222">
        <v>0</v>
      </c>
      <c r="W10" s="222">
        <v>0</v>
      </c>
      <c r="X10" s="222">
        <v>0</v>
      </c>
      <c r="Y10" s="223">
        <f t="shared" si="1"/>
        <v>0</v>
      </c>
      <c r="AA10" s="9" t="s">
        <v>22</v>
      </c>
      <c r="AB10" s="115" t="s">
        <v>310</v>
      </c>
      <c r="AC10" s="219">
        <v>0</v>
      </c>
      <c r="AD10" s="220">
        <v>0</v>
      </c>
      <c r="AE10" s="220">
        <v>0</v>
      </c>
      <c r="AF10" s="220">
        <v>0</v>
      </c>
      <c r="AG10" s="220">
        <v>0</v>
      </c>
      <c r="AH10" s="220">
        <v>0</v>
      </c>
      <c r="AI10" s="220">
        <v>0</v>
      </c>
      <c r="AJ10" s="220">
        <v>0</v>
      </c>
      <c r="AK10" s="220">
        <v>0</v>
      </c>
      <c r="AL10" s="221">
        <f t="shared" si="2"/>
        <v>0</v>
      </c>
      <c r="AM10" s="222">
        <v>0</v>
      </c>
      <c r="AN10" s="222">
        <v>0</v>
      </c>
      <c r="AO10" s="222">
        <v>0</v>
      </c>
      <c r="AP10" s="1389">
        <v>0</v>
      </c>
      <c r="AQ10" s="222">
        <v>0</v>
      </c>
      <c r="AR10" s="222">
        <v>0</v>
      </c>
      <c r="AS10" s="222">
        <v>0</v>
      </c>
      <c r="AT10" s="222">
        <v>0</v>
      </c>
      <c r="AU10" s="222">
        <v>0</v>
      </c>
      <c r="AV10" s="222">
        <v>0</v>
      </c>
      <c r="AW10" s="222">
        <v>0</v>
      </c>
      <c r="AX10" s="222">
        <v>0</v>
      </c>
      <c r="AY10" s="222">
        <v>0</v>
      </c>
      <c r="AZ10" s="223">
        <f t="shared" ref="AZ10:AZ53" si="3">SUM(AL10:AY10)</f>
        <v>0</v>
      </c>
    </row>
    <row r="11" spans="1:52" ht="15" customHeight="1" x14ac:dyDescent="0.2">
      <c r="A11" s="9" t="s">
        <v>24</v>
      </c>
      <c r="B11" s="115" t="s">
        <v>311</v>
      </c>
      <c r="C11" s="219">
        <v>0</v>
      </c>
      <c r="D11" s="220">
        <v>0</v>
      </c>
      <c r="E11" s="220">
        <v>0</v>
      </c>
      <c r="F11" s="220">
        <v>0</v>
      </c>
      <c r="G11" s="220">
        <v>0</v>
      </c>
      <c r="H11" s="220">
        <v>0</v>
      </c>
      <c r="I11" s="220">
        <v>0</v>
      </c>
      <c r="J11" s="220">
        <v>0</v>
      </c>
      <c r="K11" s="220">
        <v>0</v>
      </c>
      <c r="L11" s="221">
        <f t="shared" si="0"/>
        <v>0</v>
      </c>
      <c r="M11" s="222">
        <v>0</v>
      </c>
      <c r="N11" s="222">
        <v>0</v>
      </c>
      <c r="O11" s="222">
        <v>0</v>
      </c>
      <c r="P11" s="222">
        <v>0</v>
      </c>
      <c r="Q11" s="222">
        <v>0</v>
      </c>
      <c r="R11" s="222">
        <v>0</v>
      </c>
      <c r="S11" s="222">
        <v>0</v>
      </c>
      <c r="T11" s="222">
        <v>0</v>
      </c>
      <c r="U11" s="222">
        <v>0</v>
      </c>
      <c r="V11" s="222">
        <v>0</v>
      </c>
      <c r="W11" s="222">
        <v>0</v>
      </c>
      <c r="X11" s="222">
        <v>0</v>
      </c>
      <c r="Y11" s="223">
        <f t="shared" si="1"/>
        <v>0</v>
      </c>
      <c r="AA11" s="9" t="s">
        <v>24</v>
      </c>
      <c r="AB11" s="115" t="s">
        <v>311</v>
      </c>
      <c r="AC11" s="219">
        <v>0</v>
      </c>
      <c r="AD11" s="220">
        <v>0</v>
      </c>
      <c r="AE11" s="220">
        <v>0</v>
      </c>
      <c r="AF11" s="220">
        <v>0</v>
      </c>
      <c r="AG11" s="220">
        <v>0</v>
      </c>
      <c r="AH11" s="220">
        <v>0</v>
      </c>
      <c r="AI11" s="220">
        <v>0</v>
      </c>
      <c r="AJ11" s="220">
        <v>0</v>
      </c>
      <c r="AK11" s="220">
        <v>0</v>
      </c>
      <c r="AL11" s="221">
        <f t="shared" si="2"/>
        <v>0</v>
      </c>
      <c r="AM11" s="222">
        <v>0</v>
      </c>
      <c r="AN11" s="222">
        <v>0</v>
      </c>
      <c r="AO11" s="222">
        <v>0</v>
      </c>
      <c r="AP11" s="1389">
        <v>0</v>
      </c>
      <c r="AQ11" s="222">
        <v>0</v>
      </c>
      <c r="AR11" s="222">
        <v>0</v>
      </c>
      <c r="AS11" s="222">
        <v>0</v>
      </c>
      <c r="AT11" s="222">
        <v>0</v>
      </c>
      <c r="AU11" s="222">
        <v>0</v>
      </c>
      <c r="AV11" s="222">
        <v>0</v>
      </c>
      <c r="AW11" s="222">
        <v>0</v>
      </c>
      <c r="AX11" s="222">
        <v>0</v>
      </c>
      <c r="AY11" s="222">
        <v>0</v>
      </c>
      <c r="AZ11" s="223">
        <f t="shared" si="3"/>
        <v>0</v>
      </c>
    </row>
    <row r="12" spans="1:52" ht="15" customHeight="1" x14ac:dyDescent="0.2">
      <c r="A12" s="9" t="s">
        <v>26</v>
      </c>
      <c r="B12" s="115" t="s">
        <v>312</v>
      </c>
      <c r="C12" s="219">
        <v>0</v>
      </c>
      <c r="D12" s="220">
        <v>0</v>
      </c>
      <c r="E12" s="220">
        <v>0</v>
      </c>
      <c r="F12" s="220">
        <v>0</v>
      </c>
      <c r="G12" s="220">
        <v>0</v>
      </c>
      <c r="H12" s="220">
        <v>0</v>
      </c>
      <c r="I12" s="220">
        <v>0</v>
      </c>
      <c r="J12" s="220">
        <v>0</v>
      </c>
      <c r="K12" s="220">
        <v>0</v>
      </c>
      <c r="L12" s="221">
        <f t="shared" si="0"/>
        <v>0</v>
      </c>
      <c r="M12" s="222">
        <v>0</v>
      </c>
      <c r="N12" s="222">
        <v>0</v>
      </c>
      <c r="O12" s="222">
        <v>0</v>
      </c>
      <c r="P12" s="222">
        <v>0</v>
      </c>
      <c r="Q12" s="222">
        <v>0</v>
      </c>
      <c r="R12" s="222">
        <v>0</v>
      </c>
      <c r="S12" s="222">
        <v>0</v>
      </c>
      <c r="T12" s="222">
        <v>0</v>
      </c>
      <c r="U12" s="222">
        <v>0</v>
      </c>
      <c r="V12" s="222">
        <v>0</v>
      </c>
      <c r="W12" s="222">
        <v>0</v>
      </c>
      <c r="X12" s="222">
        <v>0</v>
      </c>
      <c r="Y12" s="223">
        <f t="shared" si="1"/>
        <v>0</v>
      </c>
      <c r="AA12" s="9" t="s">
        <v>26</v>
      </c>
      <c r="AB12" s="115" t="s">
        <v>312</v>
      </c>
      <c r="AC12" s="219">
        <v>0</v>
      </c>
      <c r="AD12" s="220">
        <v>0</v>
      </c>
      <c r="AE12" s="220">
        <v>0</v>
      </c>
      <c r="AF12" s="220">
        <v>0</v>
      </c>
      <c r="AG12" s="220">
        <v>0</v>
      </c>
      <c r="AH12" s="220">
        <v>0</v>
      </c>
      <c r="AI12" s="220">
        <v>0</v>
      </c>
      <c r="AJ12" s="220">
        <v>0</v>
      </c>
      <c r="AK12" s="220">
        <v>0</v>
      </c>
      <c r="AL12" s="221">
        <f t="shared" si="2"/>
        <v>0</v>
      </c>
      <c r="AM12" s="222">
        <v>0</v>
      </c>
      <c r="AN12" s="222">
        <v>0</v>
      </c>
      <c r="AO12" s="222">
        <v>0</v>
      </c>
      <c r="AP12" s="1389">
        <v>0</v>
      </c>
      <c r="AQ12" s="222">
        <v>0</v>
      </c>
      <c r="AR12" s="222">
        <v>0</v>
      </c>
      <c r="AS12" s="222">
        <v>0</v>
      </c>
      <c r="AT12" s="222">
        <v>0</v>
      </c>
      <c r="AU12" s="222">
        <v>0</v>
      </c>
      <c r="AV12" s="222">
        <v>0</v>
      </c>
      <c r="AW12" s="222">
        <v>0</v>
      </c>
      <c r="AX12" s="222">
        <v>0</v>
      </c>
      <c r="AY12" s="222">
        <v>0</v>
      </c>
      <c r="AZ12" s="223">
        <f>SUM(AL12:AY12)</f>
        <v>0</v>
      </c>
    </row>
    <row r="13" spans="1:52" ht="15" customHeight="1" x14ac:dyDescent="0.2">
      <c r="A13" s="9" t="s">
        <v>28</v>
      </c>
      <c r="B13" s="115" t="s">
        <v>313</v>
      </c>
      <c r="C13" s="219">
        <v>0</v>
      </c>
      <c r="D13" s="220">
        <v>0</v>
      </c>
      <c r="E13" s="220">
        <v>0</v>
      </c>
      <c r="F13" s="220">
        <v>0</v>
      </c>
      <c r="G13" s="220">
        <v>0</v>
      </c>
      <c r="H13" s="220">
        <v>0</v>
      </c>
      <c r="I13" s="220">
        <v>0</v>
      </c>
      <c r="J13" s="220">
        <v>0</v>
      </c>
      <c r="K13" s="220">
        <v>0</v>
      </c>
      <c r="L13" s="221">
        <f t="shared" si="0"/>
        <v>0</v>
      </c>
      <c r="M13" s="222">
        <v>0</v>
      </c>
      <c r="N13" s="222">
        <v>0</v>
      </c>
      <c r="O13" s="222">
        <v>0</v>
      </c>
      <c r="P13" s="222">
        <v>0</v>
      </c>
      <c r="Q13" s="222">
        <v>0</v>
      </c>
      <c r="R13" s="222">
        <v>0</v>
      </c>
      <c r="S13" s="222">
        <v>0</v>
      </c>
      <c r="T13" s="222">
        <v>0</v>
      </c>
      <c r="U13" s="222">
        <v>0</v>
      </c>
      <c r="V13" s="222">
        <v>0</v>
      </c>
      <c r="W13" s="222">
        <v>0</v>
      </c>
      <c r="X13" s="222">
        <v>0</v>
      </c>
      <c r="Y13" s="223">
        <f t="shared" si="1"/>
        <v>0</v>
      </c>
      <c r="AA13" s="9" t="s">
        <v>28</v>
      </c>
      <c r="AB13" s="115" t="s">
        <v>313</v>
      </c>
      <c r="AC13" s="219">
        <v>0</v>
      </c>
      <c r="AD13" s="220">
        <v>0</v>
      </c>
      <c r="AE13" s="220">
        <v>0</v>
      </c>
      <c r="AF13" s="220">
        <v>0</v>
      </c>
      <c r="AG13" s="220">
        <v>0</v>
      </c>
      <c r="AH13" s="220">
        <v>0</v>
      </c>
      <c r="AI13" s="220">
        <v>0</v>
      </c>
      <c r="AJ13" s="220">
        <v>0</v>
      </c>
      <c r="AK13" s="220">
        <v>0</v>
      </c>
      <c r="AL13" s="221">
        <f t="shared" si="2"/>
        <v>0</v>
      </c>
      <c r="AM13" s="222">
        <v>0</v>
      </c>
      <c r="AN13" s="222">
        <v>0</v>
      </c>
      <c r="AO13" s="222">
        <v>0</v>
      </c>
      <c r="AP13" s="1389">
        <v>0</v>
      </c>
      <c r="AQ13" s="222">
        <v>0</v>
      </c>
      <c r="AR13" s="222">
        <v>0</v>
      </c>
      <c r="AS13" s="222">
        <v>0</v>
      </c>
      <c r="AT13" s="222">
        <v>0</v>
      </c>
      <c r="AU13" s="222">
        <v>0</v>
      </c>
      <c r="AV13" s="222">
        <v>0</v>
      </c>
      <c r="AW13" s="222">
        <v>0</v>
      </c>
      <c r="AX13" s="222">
        <v>0</v>
      </c>
      <c r="AY13" s="222">
        <v>0</v>
      </c>
      <c r="AZ13" s="223">
        <f t="shared" si="3"/>
        <v>0</v>
      </c>
    </row>
    <row r="14" spans="1:52" ht="15" customHeight="1" x14ac:dyDescent="0.2">
      <c r="A14" s="9" t="s">
        <v>30</v>
      </c>
      <c r="B14" s="115" t="s">
        <v>314</v>
      </c>
      <c r="C14" s="219">
        <v>0</v>
      </c>
      <c r="D14" s="220">
        <v>0</v>
      </c>
      <c r="E14" s="220">
        <v>0</v>
      </c>
      <c r="F14" s="220">
        <v>0</v>
      </c>
      <c r="G14" s="220">
        <v>0</v>
      </c>
      <c r="H14" s="220">
        <v>0</v>
      </c>
      <c r="I14" s="220">
        <v>0</v>
      </c>
      <c r="J14" s="220">
        <v>0</v>
      </c>
      <c r="K14" s="220">
        <v>0</v>
      </c>
      <c r="L14" s="221">
        <f t="shared" si="0"/>
        <v>0</v>
      </c>
      <c r="M14" s="222">
        <v>0</v>
      </c>
      <c r="N14" s="222">
        <v>0</v>
      </c>
      <c r="O14" s="222">
        <v>0</v>
      </c>
      <c r="P14" s="222">
        <v>0</v>
      </c>
      <c r="Q14" s="222">
        <v>0</v>
      </c>
      <c r="R14" s="222">
        <v>0</v>
      </c>
      <c r="S14" s="222">
        <v>0</v>
      </c>
      <c r="T14" s="222">
        <v>0</v>
      </c>
      <c r="U14" s="222">
        <v>0</v>
      </c>
      <c r="V14" s="222">
        <v>0</v>
      </c>
      <c r="W14" s="222">
        <v>0</v>
      </c>
      <c r="X14" s="222">
        <v>0</v>
      </c>
      <c r="Y14" s="223">
        <f t="shared" si="1"/>
        <v>0</v>
      </c>
      <c r="AA14" s="9" t="s">
        <v>30</v>
      </c>
      <c r="AB14" s="115" t="s">
        <v>314</v>
      </c>
      <c r="AC14" s="219">
        <v>0</v>
      </c>
      <c r="AD14" s="220">
        <v>0</v>
      </c>
      <c r="AE14" s="220">
        <v>0</v>
      </c>
      <c r="AF14" s="220">
        <v>0</v>
      </c>
      <c r="AG14" s="220">
        <v>0</v>
      </c>
      <c r="AH14" s="220">
        <v>0</v>
      </c>
      <c r="AI14" s="220">
        <v>0</v>
      </c>
      <c r="AJ14" s="220">
        <v>0</v>
      </c>
      <c r="AK14" s="220">
        <v>0</v>
      </c>
      <c r="AL14" s="221">
        <f t="shared" si="2"/>
        <v>0</v>
      </c>
      <c r="AM14" s="222">
        <v>0</v>
      </c>
      <c r="AN14" s="222">
        <v>0</v>
      </c>
      <c r="AO14" s="222">
        <v>0</v>
      </c>
      <c r="AP14" s="1389">
        <v>0</v>
      </c>
      <c r="AQ14" s="222">
        <v>0</v>
      </c>
      <c r="AR14" s="222">
        <v>0</v>
      </c>
      <c r="AS14" s="222">
        <v>0</v>
      </c>
      <c r="AT14" s="222">
        <v>0</v>
      </c>
      <c r="AU14" s="222">
        <v>0</v>
      </c>
      <c r="AV14" s="222">
        <v>0</v>
      </c>
      <c r="AW14" s="222">
        <v>0</v>
      </c>
      <c r="AX14" s="222">
        <v>0</v>
      </c>
      <c r="AY14" s="222">
        <v>0</v>
      </c>
      <c r="AZ14" s="223">
        <f t="shared" si="3"/>
        <v>0</v>
      </c>
    </row>
    <row r="15" spans="1:52" ht="15" customHeight="1" x14ac:dyDescent="0.2">
      <c r="A15" s="9" t="s">
        <v>32</v>
      </c>
      <c r="B15" s="115" t="s">
        <v>315</v>
      </c>
      <c r="C15" s="219">
        <v>0</v>
      </c>
      <c r="D15" s="220">
        <v>0</v>
      </c>
      <c r="E15" s="220">
        <v>0</v>
      </c>
      <c r="F15" s="220">
        <v>0</v>
      </c>
      <c r="G15" s="220">
        <v>0</v>
      </c>
      <c r="H15" s="220">
        <v>0</v>
      </c>
      <c r="I15" s="220">
        <v>0</v>
      </c>
      <c r="J15" s="220">
        <v>0</v>
      </c>
      <c r="K15" s="220">
        <v>0</v>
      </c>
      <c r="L15" s="221">
        <f t="shared" si="0"/>
        <v>0</v>
      </c>
      <c r="M15" s="222">
        <v>0</v>
      </c>
      <c r="N15" s="222">
        <v>0</v>
      </c>
      <c r="O15" s="222">
        <v>0</v>
      </c>
      <c r="P15" s="222">
        <v>0</v>
      </c>
      <c r="Q15" s="222">
        <v>0</v>
      </c>
      <c r="R15" s="222">
        <v>0</v>
      </c>
      <c r="S15" s="222">
        <v>0</v>
      </c>
      <c r="T15" s="222">
        <v>0</v>
      </c>
      <c r="U15" s="222">
        <v>0</v>
      </c>
      <c r="V15" s="222">
        <v>0</v>
      </c>
      <c r="W15" s="222">
        <v>0</v>
      </c>
      <c r="X15" s="222">
        <v>0</v>
      </c>
      <c r="Y15" s="223">
        <f t="shared" si="1"/>
        <v>0</v>
      </c>
      <c r="AA15" s="9" t="s">
        <v>32</v>
      </c>
      <c r="AB15" s="115" t="s">
        <v>315</v>
      </c>
      <c r="AC15" s="219">
        <v>0</v>
      </c>
      <c r="AD15" s="220">
        <v>0</v>
      </c>
      <c r="AE15" s="220">
        <v>0</v>
      </c>
      <c r="AF15" s="220">
        <v>0</v>
      </c>
      <c r="AG15" s="220">
        <v>0</v>
      </c>
      <c r="AH15" s="220">
        <v>0</v>
      </c>
      <c r="AI15" s="220">
        <v>0</v>
      </c>
      <c r="AJ15" s="220">
        <v>0</v>
      </c>
      <c r="AK15" s="220">
        <v>0</v>
      </c>
      <c r="AL15" s="221">
        <f t="shared" si="2"/>
        <v>0</v>
      </c>
      <c r="AM15" s="222">
        <v>0</v>
      </c>
      <c r="AN15" s="222">
        <v>0</v>
      </c>
      <c r="AO15" s="222">
        <v>0</v>
      </c>
      <c r="AP15" s="1389">
        <v>0</v>
      </c>
      <c r="AQ15" s="222">
        <v>0</v>
      </c>
      <c r="AR15" s="222">
        <v>0</v>
      </c>
      <c r="AS15" s="222">
        <v>0</v>
      </c>
      <c r="AT15" s="222">
        <v>0</v>
      </c>
      <c r="AU15" s="222">
        <v>0</v>
      </c>
      <c r="AV15" s="222">
        <v>0</v>
      </c>
      <c r="AW15" s="222">
        <v>0</v>
      </c>
      <c r="AX15" s="222">
        <v>0</v>
      </c>
      <c r="AY15" s="222">
        <v>0</v>
      </c>
      <c r="AZ15" s="223">
        <f t="shared" si="3"/>
        <v>0</v>
      </c>
    </row>
    <row r="16" spans="1:52" ht="15" customHeight="1" x14ac:dyDescent="0.2">
      <c r="A16" s="9" t="s">
        <v>79</v>
      </c>
      <c r="B16" s="115" t="s">
        <v>316</v>
      </c>
      <c r="C16" s="219">
        <v>0</v>
      </c>
      <c r="D16" s="220">
        <v>0</v>
      </c>
      <c r="E16" s="220">
        <v>0</v>
      </c>
      <c r="F16" s="220">
        <v>0</v>
      </c>
      <c r="G16" s="220">
        <v>0</v>
      </c>
      <c r="H16" s="220">
        <v>0</v>
      </c>
      <c r="I16" s="220">
        <v>0</v>
      </c>
      <c r="J16" s="220">
        <v>0</v>
      </c>
      <c r="K16" s="220">
        <v>0</v>
      </c>
      <c r="L16" s="221">
        <f t="shared" si="0"/>
        <v>0</v>
      </c>
      <c r="M16" s="222">
        <v>0</v>
      </c>
      <c r="N16" s="222">
        <v>0</v>
      </c>
      <c r="O16" s="222">
        <v>0</v>
      </c>
      <c r="P16" s="222">
        <v>0</v>
      </c>
      <c r="Q16" s="222">
        <v>0</v>
      </c>
      <c r="R16" s="222">
        <v>0</v>
      </c>
      <c r="S16" s="222">
        <v>0</v>
      </c>
      <c r="T16" s="222">
        <v>0</v>
      </c>
      <c r="U16" s="222">
        <v>0</v>
      </c>
      <c r="V16" s="222">
        <v>0</v>
      </c>
      <c r="W16" s="222">
        <v>0</v>
      </c>
      <c r="X16" s="222">
        <v>0</v>
      </c>
      <c r="Y16" s="223">
        <f t="shared" si="1"/>
        <v>0</v>
      </c>
      <c r="AA16" s="9" t="s">
        <v>79</v>
      </c>
      <c r="AB16" s="115" t="s">
        <v>316</v>
      </c>
      <c r="AC16" s="219">
        <v>0</v>
      </c>
      <c r="AD16" s="220">
        <v>0</v>
      </c>
      <c r="AE16" s="220">
        <v>0</v>
      </c>
      <c r="AF16" s="220">
        <v>0</v>
      </c>
      <c r="AG16" s="220">
        <v>0</v>
      </c>
      <c r="AH16" s="220">
        <v>0</v>
      </c>
      <c r="AI16" s="220">
        <v>0</v>
      </c>
      <c r="AJ16" s="220">
        <v>0</v>
      </c>
      <c r="AK16" s="220">
        <v>0</v>
      </c>
      <c r="AL16" s="221">
        <f t="shared" si="2"/>
        <v>0</v>
      </c>
      <c r="AM16" s="222">
        <v>0</v>
      </c>
      <c r="AN16" s="222">
        <v>0</v>
      </c>
      <c r="AO16" s="222">
        <v>0</v>
      </c>
      <c r="AP16" s="1389">
        <v>0</v>
      </c>
      <c r="AQ16" s="222">
        <v>0</v>
      </c>
      <c r="AR16" s="222">
        <v>0</v>
      </c>
      <c r="AS16" s="222">
        <v>0</v>
      </c>
      <c r="AT16" s="222">
        <v>0</v>
      </c>
      <c r="AU16" s="222">
        <v>0</v>
      </c>
      <c r="AV16" s="222">
        <v>0</v>
      </c>
      <c r="AW16" s="222">
        <v>0</v>
      </c>
      <c r="AX16" s="222">
        <v>0</v>
      </c>
      <c r="AY16" s="222">
        <v>0</v>
      </c>
      <c r="AZ16" s="223">
        <f t="shared" si="3"/>
        <v>0</v>
      </c>
    </row>
    <row r="17" spans="1:52" ht="15" customHeight="1" x14ac:dyDescent="0.2">
      <c r="A17" s="9" t="s">
        <v>81</v>
      </c>
      <c r="B17" s="115" t="s">
        <v>317</v>
      </c>
      <c r="C17" s="219">
        <v>0</v>
      </c>
      <c r="D17" s="220">
        <v>0</v>
      </c>
      <c r="E17" s="220">
        <v>0</v>
      </c>
      <c r="F17" s="220">
        <v>0</v>
      </c>
      <c r="G17" s="220">
        <v>0</v>
      </c>
      <c r="H17" s="220">
        <v>0</v>
      </c>
      <c r="I17" s="220">
        <v>0</v>
      </c>
      <c r="J17" s="220">
        <v>0</v>
      </c>
      <c r="K17" s="220">
        <v>0</v>
      </c>
      <c r="L17" s="221">
        <f t="shared" si="0"/>
        <v>0</v>
      </c>
      <c r="M17" s="222">
        <v>0</v>
      </c>
      <c r="N17" s="222">
        <v>0</v>
      </c>
      <c r="O17" s="222">
        <v>0</v>
      </c>
      <c r="P17" s="222">
        <v>0</v>
      </c>
      <c r="Q17" s="222">
        <v>0</v>
      </c>
      <c r="R17" s="222">
        <v>0</v>
      </c>
      <c r="S17" s="222">
        <v>0</v>
      </c>
      <c r="T17" s="222">
        <v>0</v>
      </c>
      <c r="U17" s="222">
        <v>0</v>
      </c>
      <c r="V17" s="222">
        <v>0</v>
      </c>
      <c r="W17" s="222">
        <v>0</v>
      </c>
      <c r="X17" s="222">
        <v>0</v>
      </c>
      <c r="Y17" s="223">
        <f t="shared" si="1"/>
        <v>0</v>
      </c>
      <c r="AA17" s="9" t="s">
        <v>81</v>
      </c>
      <c r="AB17" s="115" t="s">
        <v>317</v>
      </c>
      <c r="AC17" s="219">
        <v>0</v>
      </c>
      <c r="AD17" s="220">
        <v>0</v>
      </c>
      <c r="AE17" s="220">
        <v>0</v>
      </c>
      <c r="AF17" s="220">
        <v>0</v>
      </c>
      <c r="AG17" s="220">
        <v>0</v>
      </c>
      <c r="AH17" s="220">
        <v>0</v>
      </c>
      <c r="AI17" s="220">
        <v>0</v>
      </c>
      <c r="AJ17" s="220">
        <v>0</v>
      </c>
      <c r="AK17" s="220">
        <v>0</v>
      </c>
      <c r="AL17" s="221">
        <f t="shared" si="2"/>
        <v>0</v>
      </c>
      <c r="AM17" s="222">
        <v>0</v>
      </c>
      <c r="AN17" s="222">
        <v>0</v>
      </c>
      <c r="AO17" s="222">
        <v>0</v>
      </c>
      <c r="AP17" s="1389">
        <v>0</v>
      </c>
      <c r="AQ17" s="222">
        <v>0</v>
      </c>
      <c r="AR17" s="222">
        <v>0</v>
      </c>
      <c r="AS17" s="222">
        <v>0</v>
      </c>
      <c r="AT17" s="222">
        <v>0</v>
      </c>
      <c r="AU17" s="222">
        <v>0</v>
      </c>
      <c r="AV17" s="222">
        <v>0</v>
      </c>
      <c r="AW17" s="222">
        <v>0</v>
      </c>
      <c r="AX17" s="222">
        <v>0</v>
      </c>
      <c r="AY17" s="222">
        <v>0</v>
      </c>
      <c r="AZ17" s="223">
        <f t="shared" si="3"/>
        <v>0</v>
      </c>
    </row>
    <row r="18" spans="1:52" ht="15" customHeight="1" x14ac:dyDescent="0.2">
      <c r="A18" s="9" t="s">
        <v>83</v>
      </c>
      <c r="B18" s="115" t="s">
        <v>318</v>
      </c>
      <c r="C18" s="219">
        <v>0</v>
      </c>
      <c r="D18" s="220">
        <v>0</v>
      </c>
      <c r="E18" s="220">
        <v>0</v>
      </c>
      <c r="F18" s="220">
        <v>0</v>
      </c>
      <c r="G18" s="220">
        <v>0</v>
      </c>
      <c r="H18" s="220">
        <v>0</v>
      </c>
      <c r="I18" s="220">
        <v>0</v>
      </c>
      <c r="J18" s="220">
        <v>0</v>
      </c>
      <c r="K18" s="220">
        <v>0</v>
      </c>
      <c r="L18" s="221">
        <f t="shared" si="0"/>
        <v>0</v>
      </c>
      <c r="M18" s="222">
        <v>0</v>
      </c>
      <c r="N18" s="222">
        <v>0</v>
      </c>
      <c r="O18" s="222">
        <v>0</v>
      </c>
      <c r="P18" s="222">
        <v>0</v>
      </c>
      <c r="Q18" s="222">
        <v>0</v>
      </c>
      <c r="R18" s="222">
        <v>0</v>
      </c>
      <c r="S18" s="222">
        <v>0</v>
      </c>
      <c r="T18" s="222">
        <v>0</v>
      </c>
      <c r="U18" s="222">
        <v>0</v>
      </c>
      <c r="V18" s="222">
        <v>0</v>
      </c>
      <c r="W18" s="222">
        <v>0</v>
      </c>
      <c r="X18" s="222">
        <v>0</v>
      </c>
      <c r="Y18" s="223">
        <f t="shared" si="1"/>
        <v>0</v>
      </c>
      <c r="AA18" s="9" t="s">
        <v>83</v>
      </c>
      <c r="AB18" s="115" t="s">
        <v>318</v>
      </c>
      <c r="AC18" s="219">
        <v>0</v>
      </c>
      <c r="AD18" s="220">
        <v>0</v>
      </c>
      <c r="AE18" s="220">
        <v>0</v>
      </c>
      <c r="AF18" s="220">
        <v>0</v>
      </c>
      <c r="AG18" s="220">
        <v>0</v>
      </c>
      <c r="AH18" s="220">
        <v>0</v>
      </c>
      <c r="AI18" s="220">
        <v>0</v>
      </c>
      <c r="AJ18" s="220">
        <v>0</v>
      </c>
      <c r="AK18" s="220">
        <v>0</v>
      </c>
      <c r="AL18" s="221">
        <f t="shared" si="2"/>
        <v>0</v>
      </c>
      <c r="AM18" s="222">
        <v>0</v>
      </c>
      <c r="AN18" s="222">
        <v>0</v>
      </c>
      <c r="AO18" s="222">
        <v>0</v>
      </c>
      <c r="AP18" s="1389">
        <v>0</v>
      </c>
      <c r="AQ18" s="222">
        <v>0</v>
      </c>
      <c r="AR18" s="222">
        <v>0</v>
      </c>
      <c r="AS18" s="222">
        <v>0</v>
      </c>
      <c r="AT18" s="222">
        <v>0</v>
      </c>
      <c r="AU18" s="222">
        <v>0</v>
      </c>
      <c r="AV18" s="222">
        <v>0</v>
      </c>
      <c r="AW18" s="222">
        <v>0</v>
      </c>
      <c r="AX18" s="222">
        <v>0</v>
      </c>
      <c r="AY18" s="222">
        <v>0</v>
      </c>
      <c r="AZ18" s="223">
        <f t="shared" si="3"/>
        <v>0</v>
      </c>
    </row>
    <row r="19" spans="1:52" ht="15" customHeight="1" x14ac:dyDescent="0.2">
      <c r="A19" s="9" t="s">
        <v>85</v>
      </c>
      <c r="B19" s="115" t="s">
        <v>319</v>
      </c>
      <c r="C19" s="219">
        <v>0</v>
      </c>
      <c r="D19" s="220">
        <v>0</v>
      </c>
      <c r="E19" s="220">
        <v>0</v>
      </c>
      <c r="F19" s="220">
        <v>0</v>
      </c>
      <c r="G19" s="220">
        <v>0</v>
      </c>
      <c r="H19" s="220">
        <v>0</v>
      </c>
      <c r="I19" s="220">
        <v>0</v>
      </c>
      <c r="J19" s="220">
        <v>0</v>
      </c>
      <c r="K19" s="220">
        <v>0</v>
      </c>
      <c r="L19" s="221">
        <f t="shared" si="0"/>
        <v>0</v>
      </c>
      <c r="M19" s="222">
        <v>0</v>
      </c>
      <c r="N19" s="222">
        <v>0</v>
      </c>
      <c r="O19" s="222">
        <v>0</v>
      </c>
      <c r="P19" s="222">
        <v>0</v>
      </c>
      <c r="Q19" s="222">
        <v>0</v>
      </c>
      <c r="R19" s="222">
        <v>0</v>
      </c>
      <c r="S19" s="222">
        <v>0</v>
      </c>
      <c r="T19" s="222">
        <v>0</v>
      </c>
      <c r="U19" s="222">
        <v>0</v>
      </c>
      <c r="V19" s="222">
        <v>0</v>
      </c>
      <c r="W19" s="222">
        <v>0</v>
      </c>
      <c r="X19" s="222">
        <v>0</v>
      </c>
      <c r="Y19" s="223">
        <f t="shared" si="1"/>
        <v>0</v>
      </c>
      <c r="AA19" s="9" t="s">
        <v>85</v>
      </c>
      <c r="AB19" s="115" t="s">
        <v>319</v>
      </c>
      <c r="AC19" s="219">
        <v>0</v>
      </c>
      <c r="AD19" s="220">
        <v>0</v>
      </c>
      <c r="AE19" s="220">
        <v>0</v>
      </c>
      <c r="AF19" s="220">
        <v>0</v>
      </c>
      <c r="AG19" s="220">
        <v>0</v>
      </c>
      <c r="AH19" s="220">
        <v>0</v>
      </c>
      <c r="AI19" s="220">
        <v>0</v>
      </c>
      <c r="AJ19" s="220">
        <v>0</v>
      </c>
      <c r="AK19" s="220">
        <v>0</v>
      </c>
      <c r="AL19" s="221">
        <f t="shared" si="2"/>
        <v>0</v>
      </c>
      <c r="AM19" s="222">
        <v>0</v>
      </c>
      <c r="AN19" s="222">
        <v>0</v>
      </c>
      <c r="AO19" s="222">
        <v>0</v>
      </c>
      <c r="AP19" s="1389">
        <v>0</v>
      </c>
      <c r="AQ19" s="222">
        <v>0</v>
      </c>
      <c r="AR19" s="222">
        <v>0</v>
      </c>
      <c r="AS19" s="222">
        <v>0</v>
      </c>
      <c r="AT19" s="222">
        <v>0</v>
      </c>
      <c r="AU19" s="222">
        <v>0</v>
      </c>
      <c r="AV19" s="222">
        <v>0</v>
      </c>
      <c r="AW19" s="222">
        <v>0</v>
      </c>
      <c r="AX19" s="222">
        <v>0</v>
      </c>
      <c r="AY19" s="222">
        <v>0</v>
      </c>
      <c r="AZ19" s="223">
        <f t="shared" si="3"/>
        <v>0</v>
      </c>
    </row>
    <row r="20" spans="1:52" ht="15" customHeight="1" x14ac:dyDescent="0.2">
      <c r="A20" s="9" t="s">
        <v>87</v>
      </c>
      <c r="B20" s="115" t="s">
        <v>320</v>
      </c>
      <c r="C20" s="219">
        <v>0</v>
      </c>
      <c r="D20" s="220">
        <v>0</v>
      </c>
      <c r="E20" s="220">
        <v>0</v>
      </c>
      <c r="F20" s="220">
        <v>0</v>
      </c>
      <c r="G20" s="220">
        <v>0</v>
      </c>
      <c r="H20" s="220">
        <v>0</v>
      </c>
      <c r="I20" s="220">
        <v>0</v>
      </c>
      <c r="J20" s="220">
        <v>0</v>
      </c>
      <c r="K20" s="220">
        <v>0</v>
      </c>
      <c r="L20" s="221">
        <f t="shared" si="0"/>
        <v>0</v>
      </c>
      <c r="M20" s="222">
        <v>0</v>
      </c>
      <c r="N20" s="222">
        <v>0</v>
      </c>
      <c r="O20" s="222">
        <v>0</v>
      </c>
      <c r="P20" s="222">
        <v>0</v>
      </c>
      <c r="Q20" s="222">
        <v>0</v>
      </c>
      <c r="R20" s="222">
        <v>0</v>
      </c>
      <c r="S20" s="222">
        <v>0</v>
      </c>
      <c r="T20" s="222">
        <v>0</v>
      </c>
      <c r="U20" s="222">
        <v>0</v>
      </c>
      <c r="V20" s="222">
        <v>0</v>
      </c>
      <c r="W20" s="222">
        <v>0</v>
      </c>
      <c r="X20" s="222">
        <v>0</v>
      </c>
      <c r="Y20" s="223">
        <f t="shared" si="1"/>
        <v>0</v>
      </c>
      <c r="AA20" s="9" t="s">
        <v>87</v>
      </c>
      <c r="AB20" s="115" t="s">
        <v>320</v>
      </c>
      <c r="AC20" s="219">
        <v>0</v>
      </c>
      <c r="AD20" s="220">
        <v>0</v>
      </c>
      <c r="AE20" s="220">
        <v>0</v>
      </c>
      <c r="AF20" s="220">
        <v>0</v>
      </c>
      <c r="AG20" s="220">
        <v>0</v>
      </c>
      <c r="AH20" s="220">
        <v>0</v>
      </c>
      <c r="AI20" s="220">
        <v>0</v>
      </c>
      <c r="AJ20" s="220">
        <v>0</v>
      </c>
      <c r="AK20" s="220">
        <v>0</v>
      </c>
      <c r="AL20" s="221">
        <f t="shared" si="2"/>
        <v>0</v>
      </c>
      <c r="AM20" s="222">
        <v>0</v>
      </c>
      <c r="AN20" s="222">
        <v>0</v>
      </c>
      <c r="AO20" s="222">
        <v>0</v>
      </c>
      <c r="AP20" s="1389">
        <v>0</v>
      </c>
      <c r="AQ20" s="222">
        <v>0</v>
      </c>
      <c r="AR20" s="222">
        <v>0</v>
      </c>
      <c r="AS20" s="222">
        <v>0</v>
      </c>
      <c r="AT20" s="222">
        <v>0</v>
      </c>
      <c r="AU20" s="222">
        <v>0</v>
      </c>
      <c r="AV20" s="222">
        <v>0</v>
      </c>
      <c r="AW20" s="222">
        <v>0</v>
      </c>
      <c r="AX20" s="222">
        <v>0</v>
      </c>
      <c r="AY20" s="222">
        <v>0</v>
      </c>
      <c r="AZ20" s="223">
        <f t="shared" si="3"/>
        <v>0</v>
      </c>
    </row>
    <row r="21" spans="1:52" ht="15" customHeight="1" x14ac:dyDescent="0.2">
      <c r="A21" s="9" t="s">
        <v>321</v>
      </c>
      <c r="B21" s="115" t="s">
        <v>322</v>
      </c>
      <c r="C21" s="219">
        <v>0</v>
      </c>
      <c r="D21" s="220">
        <v>0</v>
      </c>
      <c r="E21" s="220">
        <v>0</v>
      </c>
      <c r="F21" s="220">
        <v>0</v>
      </c>
      <c r="G21" s="220">
        <v>0</v>
      </c>
      <c r="H21" s="220">
        <v>0</v>
      </c>
      <c r="I21" s="220">
        <v>0</v>
      </c>
      <c r="J21" s="220">
        <v>0</v>
      </c>
      <c r="K21" s="220">
        <v>0</v>
      </c>
      <c r="L21" s="221">
        <f t="shared" si="0"/>
        <v>0</v>
      </c>
      <c r="M21" s="222">
        <v>0</v>
      </c>
      <c r="N21" s="222">
        <v>0</v>
      </c>
      <c r="O21" s="222">
        <v>0</v>
      </c>
      <c r="P21" s="222">
        <v>0</v>
      </c>
      <c r="Q21" s="222">
        <v>0</v>
      </c>
      <c r="R21" s="222">
        <v>0</v>
      </c>
      <c r="S21" s="222">
        <v>0</v>
      </c>
      <c r="T21" s="222">
        <v>0</v>
      </c>
      <c r="U21" s="222">
        <v>0</v>
      </c>
      <c r="V21" s="222">
        <v>0</v>
      </c>
      <c r="W21" s="222">
        <v>0</v>
      </c>
      <c r="X21" s="222">
        <v>0</v>
      </c>
      <c r="Y21" s="223">
        <f t="shared" si="1"/>
        <v>0</v>
      </c>
      <c r="AA21" s="9" t="s">
        <v>321</v>
      </c>
      <c r="AB21" s="115" t="s">
        <v>322</v>
      </c>
      <c r="AC21" s="219">
        <v>0</v>
      </c>
      <c r="AD21" s="220">
        <v>0</v>
      </c>
      <c r="AE21" s="220">
        <v>0</v>
      </c>
      <c r="AF21" s="220">
        <v>0</v>
      </c>
      <c r="AG21" s="220">
        <v>0</v>
      </c>
      <c r="AH21" s="220">
        <v>0</v>
      </c>
      <c r="AI21" s="220">
        <v>0</v>
      </c>
      <c r="AJ21" s="220">
        <v>0</v>
      </c>
      <c r="AK21" s="220">
        <v>0</v>
      </c>
      <c r="AL21" s="221">
        <f t="shared" si="2"/>
        <v>0</v>
      </c>
      <c r="AM21" s="222">
        <v>0</v>
      </c>
      <c r="AN21" s="222">
        <v>0</v>
      </c>
      <c r="AO21" s="222">
        <v>0</v>
      </c>
      <c r="AP21" s="1389">
        <v>0</v>
      </c>
      <c r="AQ21" s="222">
        <v>0</v>
      </c>
      <c r="AR21" s="222">
        <v>0</v>
      </c>
      <c r="AS21" s="222">
        <v>0</v>
      </c>
      <c r="AT21" s="222">
        <v>0</v>
      </c>
      <c r="AU21" s="222">
        <v>0</v>
      </c>
      <c r="AV21" s="222">
        <v>0</v>
      </c>
      <c r="AW21" s="222">
        <v>0</v>
      </c>
      <c r="AX21" s="222">
        <v>0</v>
      </c>
      <c r="AY21" s="222">
        <v>0</v>
      </c>
      <c r="AZ21" s="223">
        <f t="shared" si="3"/>
        <v>0</v>
      </c>
    </row>
    <row r="22" spans="1:52" ht="15" customHeight="1" x14ac:dyDescent="0.2">
      <c r="A22" s="9" t="s">
        <v>323</v>
      </c>
      <c r="B22" s="115" t="s">
        <v>324</v>
      </c>
      <c r="C22" s="219">
        <v>0</v>
      </c>
      <c r="D22" s="220">
        <v>0</v>
      </c>
      <c r="E22" s="220">
        <v>0</v>
      </c>
      <c r="F22" s="220">
        <v>0</v>
      </c>
      <c r="G22" s="220">
        <v>0</v>
      </c>
      <c r="H22" s="220">
        <v>0</v>
      </c>
      <c r="I22" s="220">
        <v>0</v>
      </c>
      <c r="J22" s="220">
        <v>0</v>
      </c>
      <c r="K22" s="220">
        <v>0</v>
      </c>
      <c r="L22" s="221">
        <f t="shared" si="0"/>
        <v>0</v>
      </c>
      <c r="M22" s="222">
        <v>0</v>
      </c>
      <c r="N22" s="222">
        <v>0</v>
      </c>
      <c r="O22" s="222">
        <v>0</v>
      </c>
      <c r="P22" s="222">
        <v>0</v>
      </c>
      <c r="Q22" s="222">
        <v>0</v>
      </c>
      <c r="R22" s="222">
        <v>0</v>
      </c>
      <c r="S22" s="222">
        <v>0</v>
      </c>
      <c r="T22" s="222">
        <v>0</v>
      </c>
      <c r="U22" s="222">
        <v>0</v>
      </c>
      <c r="V22" s="222">
        <v>0</v>
      </c>
      <c r="W22" s="222">
        <v>0</v>
      </c>
      <c r="X22" s="222">
        <v>0</v>
      </c>
      <c r="Y22" s="223">
        <f t="shared" si="1"/>
        <v>0</v>
      </c>
      <c r="AA22" s="9" t="s">
        <v>323</v>
      </c>
      <c r="AB22" s="115" t="s">
        <v>324</v>
      </c>
      <c r="AC22" s="219">
        <v>0</v>
      </c>
      <c r="AD22" s="220">
        <v>0</v>
      </c>
      <c r="AE22" s="220">
        <v>0</v>
      </c>
      <c r="AF22" s="220">
        <v>0</v>
      </c>
      <c r="AG22" s="220">
        <v>0</v>
      </c>
      <c r="AH22" s="220">
        <v>0</v>
      </c>
      <c r="AI22" s="220">
        <v>0</v>
      </c>
      <c r="AJ22" s="220">
        <v>0</v>
      </c>
      <c r="AK22" s="220">
        <v>0</v>
      </c>
      <c r="AL22" s="221">
        <f t="shared" si="2"/>
        <v>0</v>
      </c>
      <c r="AM22" s="222">
        <v>0</v>
      </c>
      <c r="AN22" s="222">
        <v>0</v>
      </c>
      <c r="AO22" s="222">
        <v>0</v>
      </c>
      <c r="AP22" s="1389">
        <v>0</v>
      </c>
      <c r="AQ22" s="222">
        <v>0</v>
      </c>
      <c r="AR22" s="222">
        <v>0</v>
      </c>
      <c r="AS22" s="222">
        <v>0</v>
      </c>
      <c r="AT22" s="222">
        <v>0</v>
      </c>
      <c r="AU22" s="222">
        <v>0</v>
      </c>
      <c r="AV22" s="222">
        <v>0</v>
      </c>
      <c r="AW22" s="222">
        <v>0</v>
      </c>
      <c r="AX22" s="222">
        <v>0</v>
      </c>
      <c r="AY22" s="222">
        <v>0</v>
      </c>
      <c r="AZ22" s="223">
        <f t="shared" si="3"/>
        <v>0</v>
      </c>
    </row>
    <row r="23" spans="1:52" ht="15" customHeight="1" x14ac:dyDescent="0.2">
      <c r="A23" s="9" t="s">
        <v>325</v>
      </c>
      <c r="B23" s="115" t="s">
        <v>326</v>
      </c>
      <c r="C23" s="219">
        <v>0</v>
      </c>
      <c r="D23" s="220">
        <v>0</v>
      </c>
      <c r="E23" s="220">
        <v>0</v>
      </c>
      <c r="F23" s="220">
        <v>0</v>
      </c>
      <c r="G23" s="220">
        <v>0</v>
      </c>
      <c r="H23" s="220">
        <v>0</v>
      </c>
      <c r="I23" s="220">
        <v>0</v>
      </c>
      <c r="J23" s="220">
        <v>0</v>
      </c>
      <c r="K23" s="220">
        <v>0</v>
      </c>
      <c r="L23" s="221">
        <f t="shared" si="0"/>
        <v>0</v>
      </c>
      <c r="M23" s="222">
        <v>0</v>
      </c>
      <c r="N23" s="222">
        <v>0</v>
      </c>
      <c r="O23" s="222">
        <v>0</v>
      </c>
      <c r="P23" s="222">
        <v>0</v>
      </c>
      <c r="Q23" s="222">
        <v>0</v>
      </c>
      <c r="R23" s="222">
        <v>0</v>
      </c>
      <c r="S23" s="222">
        <v>0</v>
      </c>
      <c r="T23" s="222">
        <v>0</v>
      </c>
      <c r="U23" s="222">
        <v>0</v>
      </c>
      <c r="V23" s="222">
        <v>0</v>
      </c>
      <c r="W23" s="222">
        <v>0</v>
      </c>
      <c r="X23" s="222">
        <v>0</v>
      </c>
      <c r="Y23" s="223">
        <f t="shared" si="1"/>
        <v>0</v>
      </c>
      <c r="AA23" s="9" t="s">
        <v>325</v>
      </c>
      <c r="AB23" s="115" t="s">
        <v>326</v>
      </c>
      <c r="AC23" s="219">
        <v>0</v>
      </c>
      <c r="AD23" s="220">
        <v>0</v>
      </c>
      <c r="AE23" s="220">
        <v>0</v>
      </c>
      <c r="AF23" s="220">
        <v>0</v>
      </c>
      <c r="AG23" s="220">
        <v>0</v>
      </c>
      <c r="AH23" s="220">
        <v>0</v>
      </c>
      <c r="AI23" s="220">
        <v>0</v>
      </c>
      <c r="AJ23" s="220">
        <v>0</v>
      </c>
      <c r="AK23" s="220">
        <v>0</v>
      </c>
      <c r="AL23" s="221">
        <f t="shared" si="2"/>
        <v>0</v>
      </c>
      <c r="AM23" s="222">
        <v>0</v>
      </c>
      <c r="AN23" s="222">
        <v>0</v>
      </c>
      <c r="AO23" s="222">
        <v>0</v>
      </c>
      <c r="AP23" s="1389">
        <v>0</v>
      </c>
      <c r="AQ23" s="222">
        <v>0</v>
      </c>
      <c r="AR23" s="222">
        <v>0</v>
      </c>
      <c r="AS23" s="222">
        <v>0</v>
      </c>
      <c r="AT23" s="222">
        <v>0</v>
      </c>
      <c r="AU23" s="222">
        <v>0</v>
      </c>
      <c r="AV23" s="222">
        <v>0</v>
      </c>
      <c r="AW23" s="222">
        <v>0</v>
      </c>
      <c r="AX23" s="222">
        <v>0</v>
      </c>
      <c r="AY23" s="222">
        <v>0</v>
      </c>
      <c r="AZ23" s="223">
        <f t="shared" si="3"/>
        <v>0</v>
      </c>
    </row>
    <row r="24" spans="1:52" ht="15" customHeight="1" x14ac:dyDescent="0.2">
      <c r="A24" s="9" t="s">
        <v>327</v>
      </c>
      <c r="B24" s="115" t="s">
        <v>328</v>
      </c>
      <c r="C24" s="219">
        <v>0</v>
      </c>
      <c r="D24" s="220">
        <v>0</v>
      </c>
      <c r="E24" s="220">
        <v>0</v>
      </c>
      <c r="F24" s="220">
        <v>0</v>
      </c>
      <c r="G24" s="220">
        <v>0</v>
      </c>
      <c r="H24" s="220">
        <v>0</v>
      </c>
      <c r="I24" s="220">
        <v>0</v>
      </c>
      <c r="J24" s="220">
        <v>0</v>
      </c>
      <c r="K24" s="220">
        <v>0</v>
      </c>
      <c r="L24" s="221">
        <f t="shared" si="0"/>
        <v>0</v>
      </c>
      <c r="M24" s="222">
        <v>0</v>
      </c>
      <c r="N24" s="222">
        <v>0</v>
      </c>
      <c r="O24" s="222">
        <v>0</v>
      </c>
      <c r="P24" s="222">
        <v>0</v>
      </c>
      <c r="Q24" s="222">
        <v>0</v>
      </c>
      <c r="R24" s="222">
        <v>0</v>
      </c>
      <c r="S24" s="222">
        <v>0</v>
      </c>
      <c r="T24" s="222">
        <v>0</v>
      </c>
      <c r="U24" s="222">
        <v>0</v>
      </c>
      <c r="V24" s="222">
        <v>0</v>
      </c>
      <c r="W24" s="222">
        <v>0</v>
      </c>
      <c r="X24" s="222">
        <v>0</v>
      </c>
      <c r="Y24" s="223">
        <f t="shared" si="1"/>
        <v>0</v>
      </c>
      <c r="AA24" s="9" t="s">
        <v>327</v>
      </c>
      <c r="AB24" s="115" t="s">
        <v>328</v>
      </c>
      <c r="AC24" s="219">
        <v>0</v>
      </c>
      <c r="AD24" s="220">
        <v>0</v>
      </c>
      <c r="AE24" s="220">
        <v>0</v>
      </c>
      <c r="AF24" s="220">
        <v>0</v>
      </c>
      <c r="AG24" s="220">
        <v>0</v>
      </c>
      <c r="AH24" s="220">
        <v>0</v>
      </c>
      <c r="AI24" s="220">
        <v>0</v>
      </c>
      <c r="AJ24" s="220">
        <v>0</v>
      </c>
      <c r="AK24" s="220">
        <v>0</v>
      </c>
      <c r="AL24" s="221">
        <f t="shared" si="2"/>
        <v>0</v>
      </c>
      <c r="AM24" s="222">
        <v>0</v>
      </c>
      <c r="AN24" s="222">
        <v>0</v>
      </c>
      <c r="AO24" s="222">
        <v>0</v>
      </c>
      <c r="AP24" s="1389">
        <v>0</v>
      </c>
      <c r="AQ24" s="222">
        <v>0</v>
      </c>
      <c r="AR24" s="222">
        <v>0</v>
      </c>
      <c r="AS24" s="222">
        <v>0</v>
      </c>
      <c r="AT24" s="222">
        <v>0</v>
      </c>
      <c r="AU24" s="222">
        <v>0</v>
      </c>
      <c r="AV24" s="222">
        <v>0</v>
      </c>
      <c r="AW24" s="222">
        <v>0</v>
      </c>
      <c r="AX24" s="222">
        <v>0</v>
      </c>
      <c r="AY24" s="222">
        <v>0</v>
      </c>
      <c r="AZ24" s="223">
        <f t="shared" si="3"/>
        <v>0</v>
      </c>
    </row>
    <row r="25" spans="1:52" ht="15" customHeight="1" x14ac:dyDescent="0.2">
      <c r="A25" s="9" t="s">
        <v>329</v>
      </c>
      <c r="B25" s="115" t="s">
        <v>330</v>
      </c>
      <c r="C25" s="219">
        <v>0</v>
      </c>
      <c r="D25" s="220">
        <v>0</v>
      </c>
      <c r="E25" s="220">
        <v>0</v>
      </c>
      <c r="F25" s="220">
        <v>0</v>
      </c>
      <c r="G25" s="220">
        <v>0</v>
      </c>
      <c r="H25" s="220">
        <v>0</v>
      </c>
      <c r="I25" s="220">
        <v>0</v>
      </c>
      <c r="J25" s="220">
        <v>0</v>
      </c>
      <c r="K25" s="220">
        <v>0</v>
      </c>
      <c r="L25" s="221">
        <f t="shared" si="0"/>
        <v>0</v>
      </c>
      <c r="M25" s="222">
        <v>0</v>
      </c>
      <c r="N25" s="222">
        <v>0</v>
      </c>
      <c r="O25" s="222">
        <v>0</v>
      </c>
      <c r="P25" s="222">
        <v>0</v>
      </c>
      <c r="Q25" s="222">
        <v>0</v>
      </c>
      <c r="R25" s="222">
        <v>0</v>
      </c>
      <c r="S25" s="222">
        <v>0</v>
      </c>
      <c r="T25" s="222">
        <v>0</v>
      </c>
      <c r="U25" s="222">
        <v>0</v>
      </c>
      <c r="V25" s="222">
        <v>0</v>
      </c>
      <c r="W25" s="222">
        <v>0</v>
      </c>
      <c r="X25" s="222">
        <v>0</v>
      </c>
      <c r="Y25" s="223">
        <f t="shared" si="1"/>
        <v>0</v>
      </c>
      <c r="AA25" s="9" t="s">
        <v>329</v>
      </c>
      <c r="AB25" s="115" t="s">
        <v>330</v>
      </c>
      <c r="AC25" s="219">
        <v>0</v>
      </c>
      <c r="AD25" s="220">
        <v>0</v>
      </c>
      <c r="AE25" s="220">
        <v>0</v>
      </c>
      <c r="AF25" s="220">
        <v>0</v>
      </c>
      <c r="AG25" s="220">
        <v>0</v>
      </c>
      <c r="AH25" s="220">
        <v>0</v>
      </c>
      <c r="AI25" s="220">
        <v>0</v>
      </c>
      <c r="AJ25" s="220">
        <v>0</v>
      </c>
      <c r="AK25" s="220">
        <v>0</v>
      </c>
      <c r="AL25" s="221">
        <f t="shared" si="2"/>
        <v>0</v>
      </c>
      <c r="AM25" s="222">
        <v>0</v>
      </c>
      <c r="AN25" s="222">
        <v>0</v>
      </c>
      <c r="AO25" s="222">
        <v>0</v>
      </c>
      <c r="AP25" s="1389">
        <v>0</v>
      </c>
      <c r="AQ25" s="222">
        <v>0</v>
      </c>
      <c r="AR25" s="222">
        <v>0</v>
      </c>
      <c r="AS25" s="222">
        <v>0</v>
      </c>
      <c r="AT25" s="222">
        <v>0</v>
      </c>
      <c r="AU25" s="222">
        <v>0</v>
      </c>
      <c r="AV25" s="222">
        <v>0</v>
      </c>
      <c r="AW25" s="222">
        <v>0</v>
      </c>
      <c r="AX25" s="222">
        <v>0</v>
      </c>
      <c r="AY25" s="222">
        <v>0</v>
      </c>
      <c r="AZ25" s="223">
        <f t="shared" si="3"/>
        <v>0</v>
      </c>
    </row>
    <row r="26" spans="1:52" ht="15" customHeight="1" x14ac:dyDescent="0.2">
      <c r="A26" s="9" t="s">
        <v>331</v>
      </c>
      <c r="B26" s="115" t="s">
        <v>332</v>
      </c>
      <c r="C26" s="219">
        <v>0</v>
      </c>
      <c r="D26" s="220">
        <v>0</v>
      </c>
      <c r="E26" s="220">
        <v>0</v>
      </c>
      <c r="F26" s="220">
        <v>0</v>
      </c>
      <c r="G26" s="220">
        <v>0</v>
      </c>
      <c r="H26" s="220">
        <v>0</v>
      </c>
      <c r="I26" s="220">
        <v>0</v>
      </c>
      <c r="J26" s="220">
        <v>0</v>
      </c>
      <c r="K26" s="220">
        <v>0</v>
      </c>
      <c r="L26" s="221">
        <f t="shared" si="0"/>
        <v>0</v>
      </c>
      <c r="M26" s="222">
        <v>0</v>
      </c>
      <c r="N26" s="222">
        <v>0</v>
      </c>
      <c r="O26" s="222">
        <v>0</v>
      </c>
      <c r="P26" s="222">
        <v>0</v>
      </c>
      <c r="Q26" s="222">
        <v>0</v>
      </c>
      <c r="R26" s="222">
        <v>0</v>
      </c>
      <c r="S26" s="222">
        <v>0</v>
      </c>
      <c r="T26" s="222">
        <v>0</v>
      </c>
      <c r="U26" s="222">
        <v>0</v>
      </c>
      <c r="V26" s="222">
        <v>0</v>
      </c>
      <c r="W26" s="222">
        <v>0</v>
      </c>
      <c r="X26" s="222">
        <v>0</v>
      </c>
      <c r="Y26" s="223">
        <f t="shared" si="1"/>
        <v>0</v>
      </c>
      <c r="AA26" s="9" t="s">
        <v>331</v>
      </c>
      <c r="AB26" s="115" t="s">
        <v>332</v>
      </c>
      <c r="AC26" s="219">
        <v>0</v>
      </c>
      <c r="AD26" s="220">
        <v>0</v>
      </c>
      <c r="AE26" s="220">
        <v>0</v>
      </c>
      <c r="AF26" s="220">
        <v>0</v>
      </c>
      <c r="AG26" s="220">
        <v>0</v>
      </c>
      <c r="AH26" s="220">
        <v>0</v>
      </c>
      <c r="AI26" s="220">
        <v>0</v>
      </c>
      <c r="AJ26" s="220">
        <v>0</v>
      </c>
      <c r="AK26" s="220">
        <v>0</v>
      </c>
      <c r="AL26" s="221">
        <f t="shared" si="2"/>
        <v>0</v>
      </c>
      <c r="AM26" s="222">
        <v>0</v>
      </c>
      <c r="AN26" s="222">
        <v>0</v>
      </c>
      <c r="AO26" s="222">
        <v>0</v>
      </c>
      <c r="AP26" s="1389">
        <v>0</v>
      </c>
      <c r="AQ26" s="222">
        <v>0</v>
      </c>
      <c r="AR26" s="222">
        <v>0</v>
      </c>
      <c r="AS26" s="222">
        <v>0</v>
      </c>
      <c r="AT26" s="222">
        <v>0</v>
      </c>
      <c r="AU26" s="222">
        <v>0</v>
      </c>
      <c r="AV26" s="222">
        <v>0</v>
      </c>
      <c r="AW26" s="222">
        <v>0</v>
      </c>
      <c r="AX26" s="222">
        <v>0</v>
      </c>
      <c r="AY26" s="222">
        <v>0</v>
      </c>
      <c r="AZ26" s="223">
        <f t="shared" si="3"/>
        <v>0</v>
      </c>
    </row>
    <row r="27" spans="1:52" ht="15" customHeight="1" x14ac:dyDescent="0.2">
      <c r="A27" s="9" t="s">
        <v>333</v>
      </c>
      <c r="B27" s="115" t="s">
        <v>334</v>
      </c>
      <c r="C27" s="219">
        <v>0</v>
      </c>
      <c r="D27" s="220">
        <v>0</v>
      </c>
      <c r="E27" s="220">
        <v>0</v>
      </c>
      <c r="F27" s="220">
        <v>0</v>
      </c>
      <c r="G27" s="220">
        <v>0</v>
      </c>
      <c r="H27" s="220">
        <v>0</v>
      </c>
      <c r="I27" s="220">
        <v>0</v>
      </c>
      <c r="J27" s="220">
        <v>0</v>
      </c>
      <c r="K27" s="220">
        <v>0</v>
      </c>
      <c r="L27" s="221">
        <f t="shared" si="0"/>
        <v>0</v>
      </c>
      <c r="M27" s="222">
        <v>0</v>
      </c>
      <c r="N27" s="222">
        <v>0</v>
      </c>
      <c r="O27" s="222">
        <v>0</v>
      </c>
      <c r="P27" s="222">
        <v>0</v>
      </c>
      <c r="Q27" s="222">
        <v>0</v>
      </c>
      <c r="R27" s="222">
        <v>0</v>
      </c>
      <c r="S27" s="222">
        <v>0</v>
      </c>
      <c r="T27" s="222">
        <v>0</v>
      </c>
      <c r="U27" s="222">
        <v>0</v>
      </c>
      <c r="V27" s="222">
        <v>0</v>
      </c>
      <c r="W27" s="222">
        <v>0</v>
      </c>
      <c r="X27" s="222">
        <v>0</v>
      </c>
      <c r="Y27" s="223">
        <f t="shared" si="1"/>
        <v>0</v>
      </c>
      <c r="AA27" s="9" t="s">
        <v>333</v>
      </c>
      <c r="AB27" s="115" t="s">
        <v>334</v>
      </c>
      <c r="AC27" s="219">
        <v>0</v>
      </c>
      <c r="AD27" s="220">
        <v>0</v>
      </c>
      <c r="AE27" s="220">
        <v>0</v>
      </c>
      <c r="AF27" s="220">
        <v>0</v>
      </c>
      <c r="AG27" s="220">
        <v>0</v>
      </c>
      <c r="AH27" s="220">
        <v>0</v>
      </c>
      <c r="AI27" s="220">
        <v>0</v>
      </c>
      <c r="AJ27" s="220">
        <v>0</v>
      </c>
      <c r="AK27" s="220">
        <v>0</v>
      </c>
      <c r="AL27" s="221">
        <f t="shared" si="2"/>
        <v>0</v>
      </c>
      <c r="AM27" s="222">
        <v>0</v>
      </c>
      <c r="AN27" s="222">
        <v>0</v>
      </c>
      <c r="AO27" s="222">
        <v>0</v>
      </c>
      <c r="AP27" s="1389">
        <v>0</v>
      </c>
      <c r="AQ27" s="222">
        <v>0</v>
      </c>
      <c r="AR27" s="222">
        <v>0</v>
      </c>
      <c r="AS27" s="222">
        <v>0</v>
      </c>
      <c r="AT27" s="222">
        <v>0</v>
      </c>
      <c r="AU27" s="222">
        <v>0</v>
      </c>
      <c r="AV27" s="222">
        <v>0</v>
      </c>
      <c r="AW27" s="222">
        <v>0</v>
      </c>
      <c r="AX27" s="222">
        <v>0</v>
      </c>
      <c r="AY27" s="222">
        <v>0</v>
      </c>
      <c r="AZ27" s="223">
        <f t="shared" si="3"/>
        <v>0</v>
      </c>
    </row>
    <row r="28" spans="1:52" ht="15" customHeight="1" x14ac:dyDescent="0.2">
      <c r="A28" s="9" t="s">
        <v>335</v>
      </c>
      <c r="B28" s="115" t="s">
        <v>336</v>
      </c>
      <c r="C28" s="219">
        <v>0</v>
      </c>
      <c r="D28" s="220">
        <v>0</v>
      </c>
      <c r="E28" s="220">
        <v>0</v>
      </c>
      <c r="F28" s="220">
        <v>0</v>
      </c>
      <c r="G28" s="220">
        <v>0</v>
      </c>
      <c r="H28" s="220">
        <v>0</v>
      </c>
      <c r="I28" s="220">
        <v>0</v>
      </c>
      <c r="J28" s="220">
        <v>0</v>
      </c>
      <c r="K28" s="220">
        <v>0</v>
      </c>
      <c r="L28" s="221">
        <f t="shared" si="0"/>
        <v>0</v>
      </c>
      <c r="M28" s="222">
        <v>0</v>
      </c>
      <c r="N28" s="222">
        <v>0</v>
      </c>
      <c r="O28" s="222">
        <v>0</v>
      </c>
      <c r="P28" s="222">
        <v>0</v>
      </c>
      <c r="Q28" s="222">
        <v>0</v>
      </c>
      <c r="R28" s="222">
        <v>0</v>
      </c>
      <c r="S28" s="222">
        <v>0</v>
      </c>
      <c r="T28" s="222">
        <v>0</v>
      </c>
      <c r="U28" s="222">
        <v>0</v>
      </c>
      <c r="V28" s="222">
        <v>0</v>
      </c>
      <c r="W28" s="222">
        <v>0</v>
      </c>
      <c r="X28" s="222">
        <v>0</v>
      </c>
      <c r="Y28" s="223">
        <f t="shared" si="1"/>
        <v>0</v>
      </c>
      <c r="AA28" s="9" t="s">
        <v>335</v>
      </c>
      <c r="AB28" s="115" t="s">
        <v>336</v>
      </c>
      <c r="AC28" s="219">
        <v>0</v>
      </c>
      <c r="AD28" s="220">
        <v>0</v>
      </c>
      <c r="AE28" s="220">
        <v>0</v>
      </c>
      <c r="AF28" s="220">
        <v>0</v>
      </c>
      <c r="AG28" s="220">
        <v>0</v>
      </c>
      <c r="AH28" s="220">
        <v>0</v>
      </c>
      <c r="AI28" s="220">
        <v>0</v>
      </c>
      <c r="AJ28" s="220">
        <v>0</v>
      </c>
      <c r="AK28" s="220">
        <v>0</v>
      </c>
      <c r="AL28" s="221">
        <f t="shared" si="2"/>
        <v>0</v>
      </c>
      <c r="AM28" s="222">
        <v>0</v>
      </c>
      <c r="AN28" s="222">
        <v>0</v>
      </c>
      <c r="AO28" s="222">
        <v>0</v>
      </c>
      <c r="AP28" s="1389">
        <v>0</v>
      </c>
      <c r="AQ28" s="222">
        <v>0</v>
      </c>
      <c r="AR28" s="222">
        <v>0</v>
      </c>
      <c r="AS28" s="222">
        <v>0</v>
      </c>
      <c r="AT28" s="222">
        <v>0</v>
      </c>
      <c r="AU28" s="222">
        <v>0</v>
      </c>
      <c r="AV28" s="222">
        <v>0</v>
      </c>
      <c r="AW28" s="222">
        <v>0</v>
      </c>
      <c r="AX28" s="222">
        <v>0</v>
      </c>
      <c r="AY28" s="222">
        <v>0</v>
      </c>
      <c r="AZ28" s="223">
        <f t="shared" si="3"/>
        <v>0</v>
      </c>
    </row>
    <row r="29" spans="1:52" ht="15" customHeight="1" x14ac:dyDescent="0.2">
      <c r="A29" s="9" t="s">
        <v>337</v>
      </c>
      <c r="B29" s="115" t="s">
        <v>338</v>
      </c>
      <c r="C29" s="219">
        <v>0</v>
      </c>
      <c r="D29" s="220">
        <v>0</v>
      </c>
      <c r="E29" s="220">
        <v>0</v>
      </c>
      <c r="F29" s="220">
        <v>0</v>
      </c>
      <c r="G29" s="220">
        <v>0</v>
      </c>
      <c r="H29" s="220">
        <v>0</v>
      </c>
      <c r="I29" s="220">
        <v>0</v>
      </c>
      <c r="J29" s="220">
        <v>0</v>
      </c>
      <c r="K29" s="220">
        <v>0</v>
      </c>
      <c r="L29" s="221">
        <f t="shared" si="0"/>
        <v>0</v>
      </c>
      <c r="M29" s="222">
        <v>0</v>
      </c>
      <c r="N29" s="222">
        <v>0</v>
      </c>
      <c r="O29" s="222">
        <v>0</v>
      </c>
      <c r="P29" s="222">
        <v>0</v>
      </c>
      <c r="Q29" s="222">
        <v>0</v>
      </c>
      <c r="R29" s="222">
        <v>0</v>
      </c>
      <c r="S29" s="222">
        <v>0</v>
      </c>
      <c r="T29" s="222">
        <v>0</v>
      </c>
      <c r="U29" s="222">
        <v>0</v>
      </c>
      <c r="V29" s="222">
        <v>0</v>
      </c>
      <c r="W29" s="222">
        <v>0</v>
      </c>
      <c r="X29" s="222">
        <v>0</v>
      </c>
      <c r="Y29" s="223">
        <f t="shared" si="1"/>
        <v>0</v>
      </c>
      <c r="AA29" s="9" t="s">
        <v>337</v>
      </c>
      <c r="AB29" s="115" t="s">
        <v>338</v>
      </c>
      <c r="AC29" s="219">
        <v>0</v>
      </c>
      <c r="AD29" s="220">
        <v>0</v>
      </c>
      <c r="AE29" s="220">
        <v>0</v>
      </c>
      <c r="AF29" s="220">
        <v>0</v>
      </c>
      <c r="AG29" s="220">
        <v>0</v>
      </c>
      <c r="AH29" s="220">
        <v>0</v>
      </c>
      <c r="AI29" s="220">
        <v>0</v>
      </c>
      <c r="AJ29" s="220">
        <v>0</v>
      </c>
      <c r="AK29" s="220">
        <v>0</v>
      </c>
      <c r="AL29" s="221">
        <f t="shared" si="2"/>
        <v>0</v>
      </c>
      <c r="AM29" s="222">
        <v>0</v>
      </c>
      <c r="AN29" s="222">
        <v>0</v>
      </c>
      <c r="AO29" s="222">
        <v>0</v>
      </c>
      <c r="AP29" s="1389">
        <v>0</v>
      </c>
      <c r="AQ29" s="222">
        <v>0</v>
      </c>
      <c r="AR29" s="222">
        <v>0</v>
      </c>
      <c r="AS29" s="222">
        <v>0</v>
      </c>
      <c r="AT29" s="222">
        <v>0</v>
      </c>
      <c r="AU29" s="222">
        <v>0</v>
      </c>
      <c r="AV29" s="222">
        <v>0</v>
      </c>
      <c r="AW29" s="222">
        <v>0</v>
      </c>
      <c r="AX29" s="222">
        <v>0</v>
      </c>
      <c r="AY29" s="222">
        <v>0</v>
      </c>
      <c r="AZ29" s="223">
        <f t="shared" si="3"/>
        <v>0</v>
      </c>
    </row>
    <row r="30" spans="1:52" ht="15" customHeight="1" x14ac:dyDescent="0.2">
      <c r="A30" s="9" t="s">
        <v>339</v>
      </c>
      <c r="B30" s="115" t="s">
        <v>340</v>
      </c>
      <c r="C30" s="219">
        <v>0</v>
      </c>
      <c r="D30" s="220">
        <v>0</v>
      </c>
      <c r="E30" s="220">
        <v>0</v>
      </c>
      <c r="F30" s="220">
        <v>0</v>
      </c>
      <c r="G30" s="220">
        <v>0</v>
      </c>
      <c r="H30" s="220">
        <v>0</v>
      </c>
      <c r="I30" s="220">
        <v>0</v>
      </c>
      <c r="J30" s="220">
        <v>0</v>
      </c>
      <c r="K30" s="220">
        <v>0</v>
      </c>
      <c r="L30" s="221">
        <f t="shared" si="0"/>
        <v>0</v>
      </c>
      <c r="M30" s="222">
        <v>0</v>
      </c>
      <c r="N30" s="222">
        <v>0</v>
      </c>
      <c r="O30" s="222">
        <v>0</v>
      </c>
      <c r="P30" s="222">
        <v>0</v>
      </c>
      <c r="Q30" s="222">
        <v>0</v>
      </c>
      <c r="R30" s="222">
        <v>0</v>
      </c>
      <c r="S30" s="222">
        <v>0</v>
      </c>
      <c r="T30" s="222">
        <v>0</v>
      </c>
      <c r="U30" s="222">
        <v>0</v>
      </c>
      <c r="V30" s="222">
        <v>0</v>
      </c>
      <c r="W30" s="222">
        <v>0</v>
      </c>
      <c r="X30" s="222">
        <v>0</v>
      </c>
      <c r="Y30" s="223">
        <f t="shared" si="1"/>
        <v>0</v>
      </c>
      <c r="AA30" s="9" t="s">
        <v>339</v>
      </c>
      <c r="AB30" s="115" t="s">
        <v>340</v>
      </c>
      <c r="AC30" s="219">
        <v>0</v>
      </c>
      <c r="AD30" s="220">
        <v>0</v>
      </c>
      <c r="AE30" s="220">
        <v>0</v>
      </c>
      <c r="AF30" s="220">
        <v>0</v>
      </c>
      <c r="AG30" s="220">
        <v>0</v>
      </c>
      <c r="AH30" s="220">
        <v>0</v>
      </c>
      <c r="AI30" s="220">
        <v>0</v>
      </c>
      <c r="AJ30" s="220">
        <v>0</v>
      </c>
      <c r="AK30" s="220">
        <v>0</v>
      </c>
      <c r="AL30" s="221">
        <f t="shared" si="2"/>
        <v>0</v>
      </c>
      <c r="AM30" s="222">
        <v>0</v>
      </c>
      <c r="AN30" s="222">
        <v>0</v>
      </c>
      <c r="AO30" s="222">
        <v>0</v>
      </c>
      <c r="AP30" s="1389">
        <v>0</v>
      </c>
      <c r="AQ30" s="222">
        <v>0</v>
      </c>
      <c r="AR30" s="222">
        <v>0</v>
      </c>
      <c r="AS30" s="222">
        <v>0</v>
      </c>
      <c r="AT30" s="222">
        <v>0</v>
      </c>
      <c r="AU30" s="222">
        <v>0</v>
      </c>
      <c r="AV30" s="222">
        <v>0</v>
      </c>
      <c r="AW30" s="222">
        <v>0</v>
      </c>
      <c r="AX30" s="222">
        <v>0</v>
      </c>
      <c r="AY30" s="222">
        <v>0</v>
      </c>
      <c r="AZ30" s="223">
        <f t="shared" si="3"/>
        <v>0</v>
      </c>
    </row>
    <row r="31" spans="1:52" ht="15" customHeight="1" x14ac:dyDescent="0.2">
      <c r="A31" s="9" t="s">
        <v>341</v>
      </c>
      <c r="B31" s="115" t="s">
        <v>342</v>
      </c>
      <c r="C31" s="219">
        <v>0</v>
      </c>
      <c r="D31" s="220">
        <v>0</v>
      </c>
      <c r="E31" s="220">
        <v>0</v>
      </c>
      <c r="F31" s="220">
        <v>0</v>
      </c>
      <c r="G31" s="220">
        <v>0</v>
      </c>
      <c r="H31" s="220">
        <v>0</v>
      </c>
      <c r="I31" s="220">
        <v>0</v>
      </c>
      <c r="J31" s="220">
        <v>0</v>
      </c>
      <c r="K31" s="220">
        <v>0</v>
      </c>
      <c r="L31" s="221">
        <f t="shared" si="0"/>
        <v>0</v>
      </c>
      <c r="M31" s="222">
        <v>0</v>
      </c>
      <c r="N31" s="222">
        <v>0</v>
      </c>
      <c r="O31" s="222">
        <v>0</v>
      </c>
      <c r="P31" s="222">
        <v>0</v>
      </c>
      <c r="Q31" s="222">
        <v>0</v>
      </c>
      <c r="R31" s="222">
        <v>0</v>
      </c>
      <c r="S31" s="222">
        <v>0</v>
      </c>
      <c r="T31" s="222">
        <v>0</v>
      </c>
      <c r="U31" s="222">
        <v>0</v>
      </c>
      <c r="V31" s="222">
        <v>0</v>
      </c>
      <c r="W31" s="222">
        <v>0</v>
      </c>
      <c r="X31" s="222">
        <v>0</v>
      </c>
      <c r="Y31" s="223">
        <f t="shared" si="1"/>
        <v>0</v>
      </c>
      <c r="AA31" s="9" t="s">
        <v>341</v>
      </c>
      <c r="AB31" s="115" t="s">
        <v>342</v>
      </c>
      <c r="AC31" s="219">
        <v>0</v>
      </c>
      <c r="AD31" s="220">
        <v>0</v>
      </c>
      <c r="AE31" s="220">
        <v>0</v>
      </c>
      <c r="AF31" s="220">
        <v>0</v>
      </c>
      <c r="AG31" s="220">
        <v>0</v>
      </c>
      <c r="AH31" s="220">
        <v>0</v>
      </c>
      <c r="AI31" s="220">
        <v>0</v>
      </c>
      <c r="AJ31" s="220">
        <v>0</v>
      </c>
      <c r="AK31" s="220">
        <v>0</v>
      </c>
      <c r="AL31" s="221">
        <f t="shared" si="2"/>
        <v>0</v>
      </c>
      <c r="AM31" s="222">
        <v>0</v>
      </c>
      <c r="AN31" s="222">
        <v>0</v>
      </c>
      <c r="AO31" s="222">
        <v>0</v>
      </c>
      <c r="AP31" s="1389">
        <v>0</v>
      </c>
      <c r="AQ31" s="222">
        <v>0</v>
      </c>
      <c r="AR31" s="222">
        <v>0</v>
      </c>
      <c r="AS31" s="222">
        <v>0</v>
      </c>
      <c r="AT31" s="222">
        <v>0</v>
      </c>
      <c r="AU31" s="222">
        <v>0</v>
      </c>
      <c r="AV31" s="222">
        <v>0</v>
      </c>
      <c r="AW31" s="222">
        <v>0</v>
      </c>
      <c r="AX31" s="222">
        <v>0</v>
      </c>
      <c r="AY31" s="222">
        <v>0</v>
      </c>
      <c r="AZ31" s="223">
        <f t="shared" si="3"/>
        <v>0</v>
      </c>
    </row>
    <row r="32" spans="1:52" ht="15" customHeight="1" x14ac:dyDescent="0.2">
      <c r="A32" s="9" t="s">
        <v>343</v>
      </c>
      <c r="B32" s="115" t="s">
        <v>344</v>
      </c>
      <c r="C32" s="219">
        <v>0</v>
      </c>
      <c r="D32" s="220">
        <v>0</v>
      </c>
      <c r="E32" s="220">
        <v>0</v>
      </c>
      <c r="F32" s="220">
        <v>0</v>
      </c>
      <c r="G32" s="220">
        <v>0</v>
      </c>
      <c r="H32" s="220">
        <v>0</v>
      </c>
      <c r="I32" s="220">
        <v>0</v>
      </c>
      <c r="J32" s="220">
        <v>0</v>
      </c>
      <c r="K32" s="220">
        <v>0</v>
      </c>
      <c r="L32" s="221">
        <f t="shared" si="0"/>
        <v>0</v>
      </c>
      <c r="M32" s="222">
        <v>0</v>
      </c>
      <c r="N32" s="222">
        <v>0</v>
      </c>
      <c r="O32" s="222">
        <v>0</v>
      </c>
      <c r="P32" s="222">
        <v>0</v>
      </c>
      <c r="Q32" s="222">
        <v>0</v>
      </c>
      <c r="R32" s="222">
        <v>0</v>
      </c>
      <c r="S32" s="222">
        <v>0</v>
      </c>
      <c r="T32" s="222">
        <v>0</v>
      </c>
      <c r="U32" s="222">
        <v>0</v>
      </c>
      <c r="V32" s="222">
        <v>0</v>
      </c>
      <c r="W32" s="222">
        <v>0</v>
      </c>
      <c r="X32" s="222">
        <v>0</v>
      </c>
      <c r="Y32" s="223">
        <f t="shared" si="1"/>
        <v>0</v>
      </c>
      <c r="AA32" s="9" t="s">
        <v>343</v>
      </c>
      <c r="AB32" s="115" t="s">
        <v>344</v>
      </c>
      <c r="AC32" s="219">
        <v>0</v>
      </c>
      <c r="AD32" s="220">
        <v>0</v>
      </c>
      <c r="AE32" s="220">
        <v>0</v>
      </c>
      <c r="AF32" s="220">
        <v>0</v>
      </c>
      <c r="AG32" s="220">
        <v>0</v>
      </c>
      <c r="AH32" s="220">
        <v>0</v>
      </c>
      <c r="AI32" s="220">
        <v>0</v>
      </c>
      <c r="AJ32" s="220">
        <v>0</v>
      </c>
      <c r="AK32" s="220">
        <v>0</v>
      </c>
      <c r="AL32" s="221">
        <f t="shared" si="2"/>
        <v>0</v>
      </c>
      <c r="AM32" s="222">
        <v>0</v>
      </c>
      <c r="AN32" s="222">
        <v>0</v>
      </c>
      <c r="AO32" s="222">
        <v>0</v>
      </c>
      <c r="AP32" s="1389">
        <v>0</v>
      </c>
      <c r="AQ32" s="222">
        <v>0</v>
      </c>
      <c r="AR32" s="222">
        <v>0</v>
      </c>
      <c r="AS32" s="222">
        <v>0</v>
      </c>
      <c r="AT32" s="222">
        <v>0</v>
      </c>
      <c r="AU32" s="222">
        <v>0</v>
      </c>
      <c r="AV32" s="222">
        <v>0</v>
      </c>
      <c r="AW32" s="222">
        <v>0</v>
      </c>
      <c r="AX32" s="222">
        <v>0</v>
      </c>
      <c r="AY32" s="222">
        <v>0</v>
      </c>
      <c r="AZ32" s="223">
        <f t="shared" si="3"/>
        <v>0</v>
      </c>
    </row>
    <row r="33" spans="1:52" ht="15" customHeight="1" x14ac:dyDescent="0.2">
      <c r="A33" s="9" t="s">
        <v>345</v>
      </c>
      <c r="B33" s="115" t="s">
        <v>346</v>
      </c>
      <c r="C33" s="219">
        <v>0</v>
      </c>
      <c r="D33" s="220">
        <v>0</v>
      </c>
      <c r="E33" s="220">
        <v>0</v>
      </c>
      <c r="F33" s="220">
        <v>0</v>
      </c>
      <c r="G33" s="220">
        <v>0</v>
      </c>
      <c r="H33" s="220">
        <v>0</v>
      </c>
      <c r="I33" s="220">
        <v>0</v>
      </c>
      <c r="J33" s="220">
        <v>0</v>
      </c>
      <c r="K33" s="220">
        <v>0</v>
      </c>
      <c r="L33" s="221">
        <f t="shared" si="0"/>
        <v>0</v>
      </c>
      <c r="M33" s="222">
        <v>0</v>
      </c>
      <c r="N33" s="222">
        <v>0</v>
      </c>
      <c r="O33" s="222">
        <v>0</v>
      </c>
      <c r="P33" s="222">
        <v>0</v>
      </c>
      <c r="Q33" s="222">
        <v>0</v>
      </c>
      <c r="R33" s="222">
        <v>0</v>
      </c>
      <c r="S33" s="222">
        <v>0</v>
      </c>
      <c r="T33" s="222">
        <v>0</v>
      </c>
      <c r="U33" s="222">
        <v>0</v>
      </c>
      <c r="V33" s="222">
        <v>0</v>
      </c>
      <c r="W33" s="222">
        <v>0</v>
      </c>
      <c r="X33" s="222">
        <v>0</v>
      </c>
      <c r="Y33" s="223">
        <f t="shared" si="1"/>
        <v>0</v>
      </c>
      <c r="AA33" s="9" t="s">
        <v>345</v>
      </c>
      <c r="AB33" s="115" t="s">
        <v>346</v>
      </c>
      <c r="AC33" s="219">
        <v>0</v>
      </c>
      <c r="AD33" s="220">
        <v>0</v>
      </c>
      <c r="AE33" s="220">
        <v>0</v>
      </c>
      <c r="AF33" s="220">
        <v>0</v>
      </c>
      <c r="AG33" s="220">
        <v>0</v>
      </c>
      <c r="AH33" s="220">
        <v>0</v>
      </c>
      <c r="AI33" s="220">
        <v>0</v>
      </c>
      <c r="AJ33" s="220">
        <v>0</v>
      </c>
      <c r="AK33" s="220">
        <v>0</v>
      </c>
      <c r="AL33" s="221">
        <f t="shared" si="2"/>
        <v>0</v>
      </c>
      <c r="AM33" s="222">
        <v>0</v>
      </c>
      <c r="AN33" s="222">
        <v>0</v>
      </c>
      <c r="AO33" s="222">
        <v>0</v>
      </c>
      <c r="AP33" s="1389">
        <v>0</v>
      </c>
      <c r="AQ33" s="222">
        <v>0</v>
      </c>
      <c r="AR33" s="222">
        <v>0</v>
      </c>
      <c r="AS33" s="222">
        <v>0</v>
      </c>
      <c r="AT33" s="222">
        <v>0</v>
      </c>
      <c r="AU33" s="222">
        <v>0</v>
      </c>
      <c r="AV33" s="222">
        <v>0</v>
      </c>
      <c r="AW33" s="222">
        <v>0</v>
      </c>
      <c r="AX33" s="222">
        <v>0</v>
      </c>
      <c r="AY33" s="222">
        <v>0</v>
      </c>
      <c r="AZ33" s="223">
        <f t="shared" si="3"/>
        <v>0</v>
      </c>
    </row>
    <row r="34" spans="1:52" ht="15" customHeight="1" x14ac:dyDescent="0.2">
      <c r="A34" s="9" t="s">
        <v>347</v>
      </c>
      <c r="B34" s="115" t="s">
        <v>348</v>
      </c>
      <c r="C34" s="219">
        <v>0</v>
      </c>
      <c r="D34" s="220">
        <v>0</v>
      </c>
      <c r="E34" s="220">
        <v>0</v>
      </c>
      <c r="F34" s="220">
        <v>0</v>
      </c>
      <c r="G34" s="220">
        <v>0</v>
      </c>
      <c r="H34" s="220">
        <v>0</v>
      </c>
      <c r="I34" s="220">
        <v>0</v>
      </c>
      <c r="J34" s="220">
        <v>0</v>
      </c>
      <c r="K34" s="220">
        <v>0</v>
      </c>
      <c r="L34" s="221">
        <f t="shared" si="0"/>
        <v>0</v>
      </c>
      <c r="M34" s="222">
        <v>0</v>
      </c>
      <c r="N34" s="222">
        <v>0</v>
      </c>
      <c r="O34" s="222">
        <v>0</v>
      </c>
      <c r="P34" s="222">
        <v>0</v>
      </c>
      <c r="Q34" s="222">
        <v>0</v>
      </c>
      <c r="R34" s="222">
        <v>0</v>
      </c>
      <c r="S34" s="222">
        <v>0</v>
      </c>
      <c r="T34" s="222">
        <v>0</v>
      </c>
      <c r="U34" s="222">
        <v>0</v>
      </c>
      <c r="V34" s="222">
        <v>0</v>
      </c>
      <c r="W34" s="222">
        <v>0</v>
      </c>
      <c r="X34" s="222">
        <v>0</v>
      </c>
      <c r="Y34" s="223">
        <f t="shared" si="1"/>
        <v>0</v>
      </c>
      <c r="AA34" s="9" t="s">
        <v>347</v>
      </c>
      <c r="AB34" s="115" t="s">
        <v>348</v>
      </c>
      <c r="AC34" s="219">
        <v>0</v>
      </c>
      <c r="AD34" s="220">
        <v>0</v>
      </c>
      <c r="AE34" s="220">
        <v>0</v>
      </c>
      <c r="AF34" s="220">
        <v>0</v>
      </c>
      <c r="AG34" s="220">
        <v>0</v>
      </c>
      <c r="AH34" s="220">
        <v>0</v>
      </c>
      <c r="AI34" s="220">
        <v>0</v>
      </c>
      <c r="AJ34" s="220">
        <v>0</v>
      </c>
      <c r="AK34" s="220">
        <v>0</v>
      </c>
      <c r="AL34" s="221">
        <f t="shared" si="2"/>
        <v>0</v>
      </c>
      <c r="AM34" s="222">
        <v>0</v>
      </c>
      <c r="AN34" s="222">
        <v>0</v>
      </c>
      <c r="AO34" s="222">
        <v>0</v>
      </c>
      <c r="AP34" s="1389">
        <v>0</v>
      </c>
      <c r="AQ34" s="222">
        <v>0</v>
      </c>
      <c r="AR34" s="222">
        <v>0</v>
      </c>
      <c r="AS34" s="222">
        <v>0</v>
      </c>
      <c r="AT34" s="222">
        <v>0</v>
      </c>
      <c r="AU34" s="222">
        <v>0</v>
      </c>
      <c r="AV34" s="222">
        <v>0</v>
      </c>
      <c r="AW34" s="222">
        <v>0</v>
      </c>
      <c r="AX34" s="222">
        <v>0</v>
      </c>
      <c r="AY34" s="222">
        <v>0</v>
      </c>
      <c r="AZ34" s="223">
        <f t="shared" si="3"/>
        <v>0</v>
      </c>
    </row>
    <row r="35" spans="1:52" ht="15" customHeight="1" x14ac:dyDescent="0.2">
      <c r="A35" s="9" t="s">
        <v>349</v>
      </c>
      <c r="B35" s="115" t="s">
        <v>350</v>
      </c>
      <c r="C35" s="219">
        <v>0</v>
      </c>
      <c r="D35" s="220">
        <v>0</v>
      </c>
      <c r="E35" s="220">
        <v>0</v>
      </c>
      <c r="F35" s="220">
        <v>0</v>
      </c>
      <c r="G35" s="220">
        <v>0</v>
      </c>
      <c r="H35" s="220">
        <v>0</v>
      </c>
      <c r="I35" s="220">
        <v>0</v>
      </c>
      <c r="J35" s="220">
        <v>0</v>
      </c>
      <c r="K35" s="220">
        <v>0</v>
      </c>
      <c r="L35" s="221">
        <f t="shared" si="0"/>
        <v>0</v>
      </c>
      <c r="M35" s="222">
        <v>0</v>
      </c>
      <c r="N35" s="222">
        <v>0</v>
      </c>
      <c r="O35" s="222">
        <v>0</v>
      </c>
      <c r="P35" s="222">
        <v>0</v>
      </c>
      <c r="Q35" s="222">
        <v>0</v>
      </c>
      <c r="R35" s="222">
        <v>0</v>
      </c>
      <c r="S35" s="222">
        <v>0</v>
      </c>
      <c r="T35" s="222">
        <v>0</v>
      </c>
      <c r="U35" s="222">
        <v>0</v>
      </c>
      <c r="V35" s="222">
        <v>0</v>
      </c>
      <c r="W35" s="222">
        <v>0</v>
      </c>
      <c r="X35" s="222">
        <v>0</v>
      </c>
      <c r="Y35" s="223">
        <f t="shared" si="1"/>
        <v>0</v>
      </c>
      <c r="AA35" s="9" t="s">
        <v>349</v>
      </c>
      <c r="AB35" s="115" t="s">
        <v>350</v>
      </c>
      <c r="AC35" s="219">
        <v>0</v>
      </c>
      <c r="AD35" s="220">
        <v>0</v>
      </c>
      <c r="AE35" s="220">
        <v>0</v>
      </c>
      <c r="AF35" s="220">
        <v>0</v>
      </c>
      <c r="AG35" s="220">
        <v>0</v>
      </c>
      <c r="AH35" s="220">
        <v>0</v>
      </c>
      <c r="AI35" s="220">
        <v>0</v>
      </c>
      <c r="AJ35" s="220">
        <v>0</v>
      </c>
      <c r="AK35" s="220">
        <v>0</v>
      </c>
      <c r="AL35" s="221">
        <f t="shared" si="2"/>
        <v>0</v>
      </c>
      <c r="AM35" s="222">
        <v>0</v>
      </c>
      <c r="AN35" s="222">
        <v>0</v>
      </c>
      <c r="AO35" s="222">
        <v>0</v>
      </c>
      <c r="AP35" s="1389">
        <v>0</v>
      </c>
      <c r="AQ35" s="222">
        <v>0</v>
      </c>
      <c r="AR35" s="222">
        <v>0</v>
      </c>
      <c r="AS35" s="222">
        <v>0</v>
      </c>
      <c r="AT35" s="222">
        <v>0</v>
      </c>
      <c r="AU35" s="222">
        <v>0</v>
      </c>
      <c r="AV35" s="222">
        <v>0</v>
      </c>
      <c r="AW35" s="222">
        <v>0</v>
      </c>
      <c r="AX35" s="222">
        <v>0</v>
      </c>
      <c r="AY35" s="222">
        <v>0</v>
      </c>
      <c r="AZ35" s="223">
        <f t="shared" si="3"/>
        <v>0</v>
      </c>
    </row>
    <row r="36" spans="1:52" ht="15" customHeight="1" x14ac:dyDescent="0.2">
      <c r="A36" s="9" t="s">
        <v>351</v>
      </c>
      <c r="B36" s="115" t="s">
        <v>352</v>
      </c>
      <c r="C36" s="219">
        <v>0</v>
      </c>
      <c r="D36" s="220">
        <v>0</v>
      </c>
      <c r="E36" s="220">
        <v>0</v>
      </c>
      <c r="F36" s="220">
        <v>0</v>
      </c>
      <c r="G36" s="220">
        <v>0</v>
      </c>
      <c r="H36" s="220">
        <v>0</v>
      </c>
      <c r="I36" s="220">
        <v>0</v>
      </c>
      <c r="J36" s="220">
        <v>0</v>
      </c>
      <c r="K36" s="220">
        <v>0</v>
      </c>
      <c r="L36" s="221">
        <f t="shared" si="0"/>
        <v>0</v>
      </c>
      <c r="M36" s="222">
        <v>0</v>
      </c>
      <c r="N36" s="222">
        <v>0</v>
      </c>
      <c r="O36" s="222">
        <v>0</v>
      </c>
      <c r="P36" s="222">
        <v>0</v>
      </c>
      <c r="Q36" s="222">
        <v>0</v>
      </c>
      <c r="R36" s="222">
        <v>0</v>
      </c>
      <c r="S36" s="222">
        <v>0</v>
      </c>
      <c r="T36" s="222">
        <v>0</v>
      </c>
      <c r="U36" s="222">
        <v>0</v>
      </c>
      <c r="V36" s="222">
        <v>0</v>
      </c>
      <c r="W36" s="222">
        <v>0</v>
      </c>
      <c r="X36" s="222">
        <v>0</v>
      </c>
      <c r="Y36" s="223">
        <f t="shared" si="1"/>
        <v>0</v>
      </c>
      <c r="AA36" s="9" t="s">
        <v>351</v>
      </c>
      <c r="AB36" s="115" t="s">
        <v>352</v>
      </c>
      <c r="AC36" s="219">
        <v>0</v>
      </c>
      <c r="AD36" s="220">
        <v>0</v>
      </c>
      <c r="AE36" s="220">
        <v>0</v>
      </c>
      <c r="AF36" s="220">
        <v>0</v>
      </c>
      <c r="AG36" s="220">
        <v>0</v>
      </c>
      <c r="AH36" s="220">
        <v>0</v>
      </c>
      <c r="AI36" s="220">
        <v>0</v>
      </c>
      <c r="AJ36" s="220">
        <v>0</v>
      </c>
      <c r="AK36" s="220">
        <v>0</v>
      </c>
      <c r="AL36" s="221">
        <f t="shared" si="2"/>
        <v>0</v>
      </c>
      <c r="AM36" s="222">
        <v>0</v>
      </c>
      <c r="AN36" s="222">
        <v>0</v>
      </c>
      <c r="AO36" s="222">
        <v>0</v>
      </c>
      <c r="AP36" s="1389">
        <v>0</v>
      </c>
      <c r="AQ36" s="222">
        <v>0</v>
      </c>
      <c r="AR36" s="222">
        <v>0</v>
      </c>
      <c r="AS36" s="222">
        <v>0</v>
      </c>
      <c r="AT36" s="222">
        <v>0</v>
      </c>
      <c r="AU36" s="222">
        <v>0</v>
      </c>
      <c r="AV36" s="222">
        <v>0</v>
      </c>
      <c r="AW36" s="222">
        <v>0</v>
      </c>
      <c r="AX36" s="222">
        <v>0</v>
      </c>
      <c r="AY36" s="222">
        <v>0</v>
      </c>
      <c r="AZ36" s="223">
        <f t="shared" si="3"/>
        <v>0</v>
      </c>
    </row>
    <row r="37" spans="1:52" ht="15" customHeight="1" x14ac:dyDescent="0.2">
      <c r="A37" s="9" t="s">
        <v>353</v>
      </c>
      <c r="B37" s="115" t="s">
        <v>354</v>
      </c>
      <c r="C37" s="219">
        <v>0</v>
      </c>
      <c r="D37" s="220">
        <v>0</v>
      </c>
      <c r="E37" s="220">
        <v>0</v>
      </c>
      <c r="F37" s="220">
        <v>0</v>
      </c>
      <c r="G37" s="220">
        <v>0</v>
      </c>
      <c r="H37" s="220">
        <v>0</v>
      </c>
      <c r="I37" s="220">
        <v>0</v>
      </c>
      <c r="J37" s="220">
        <v>0</v>
      </c>
      <c r="K37" s="220">
        <v>0</v>
      </c>
      <c r="L37" s="221">
        <f t="shared" si="0"/>
        <v>0</v>
      </c>
      <c r="M37" s="222">
        <v>0</v>
      </c>
      <c r="N37" s="222">
        <v>0</v>
      </c>
      <c r="O37" s="222">
        <v>0</v>
      </c>
      <c r="P37" s="222">
        <v>0</v>
      </c>
      <c r="Q37" s="222">
        <v>0</v>
      </c>
      <c r="R37" s="222">
        <v>0</v>
      </c>
      <c r="S37" s="222">
        <v>0</v>
      </c>
      <c r="T37" s="222">
        <v>0</v>
      </c>
      <c r="U37" s="222">
        <v>0</v>
      </c>
      <c r="V37" s="222">
        <v>0</v>
      </c>
      <c r="W37" s="222">
        <v>0</v>
      </c>
      <c r="X37" s="222">
        <v>0</v>
      </c>
      <c r="Y37" s="223">
        <f t="shared" si="1"/>
        <v>0</v>
      </c>
      <c r="AA37" s="9" t="s">
        <v>353</v>
      </c>
      <c r="AB37" s="115" t="s">
        <v>354</v>
      </c>
      <c r="AC37" s="219">
        <v>0</v>
      </c>
      <c r="AD37" s="220">
        <v>0</v>
      </c>
      <c r="AE37" s="220">
        <v>0</v>
      </c>
      <c r="AF37" s="220">
        <v>0</v>
      </c>
      <c r="AG37" s="220">
        <v>0</v>
      </c>
      <c r="AH37" s="220">
        <v>0</v>
      </c>
      <c r="AI37" s="220">
        <v>0</v>
      </c>
      <c r="AJ37" s="220">
        <v>0</v>
      </c>
      <c r="AK37" s="220">
        <v>0</v>
      </c>
      <c r="AL37" s="221">
        <f t="shared" si="2"/>
        <v>0</v>
      </c>
      <c r="AM37" s="222">
        <v>0</v>
      </c>
      <c r="AN37" s="222">
        <v>0</v>
      </c>
      <c r="AO37" s="222">
        <v>0</v>
      </c>
      <c r="AP37" s="1389">
        <v>0</v>
      </c>
      <c r="AQ37" s="222">
        <v>0</v>
      </c>
      <c r="AR37" s="222">
        <v>0</v>
      </c>
      <c r="AS37" s="222">
        <v>0</v>
      </c>
      <c r="AT37" s="222">
        <v>0</v>
      </c>
      <c r="AU37" s="222">
        <v>0</v>
      </c>
      <c r="AV37" s="222">
        <v>0</v>
      </c>
      <c r="AW37" s="222">
        <v>0</v>
      </c>
      <c r="AX37" s="222">
        <v>0</v>
      </c>
      <c r="AY37" s="222">
        <v>0</v>
      </c>
      <c r="AZ37" s="223">
        <f t="shared" si="3"/>
        <v>0</v>
      </c>
    </row>
    <row r="38" spans="1:52" ht="15" customHeight="1" x14ac:dyDescent="0.2">
      <c r="A38" s="9" t="s">
        <v>355</v>
      </c>
      <c r="B38" s="115" t="s">
        <v>356</v>
      </c>
      <c r="C38" s="219">
        <v>0</v>
      </c>
      <c r="D38" s="220">
        <v>0</v>
      </c>
      <c r="E38" s="220">
        <v>0</v>
      </c>
      <c r="F38" s="220">
        <v>0</v>
      </c>
      <c r="G38" s="220">
        <v>0</v>
      </c>
      <c r="H38" s="220">
        <v>0</v>
      </c>
      <c r="I38" s="220">
        <v>0</v>
      </c>
      <c r="J38" s="220">
        <v>0</v>
      </c>
      <c r="K38" s="220">
        <v>0</v>
      </c>
      <c r="L38" s="221">
        <f t="shared" si="0"/>
        <v>0</v>
      </c>
      <c r="M38" s="222">
        <v>0</v>
      </c>
      <c r="N38" s="222">
        <v>0</v>
      </c>
      <c r="O38" s="222">
        <v>0</v>
      </c>
      <c r="P38" s="222">
        <v>0</v>
      </c>
      <c r="Q38" s="222">
        <v>0</v>
      </c>
      <c r="R38" s="222">
        <v>0</v>
      </c>
      <c r="S38" s="222">
        <v>0</v>
      </c>
      <c r="T38" s="222">
        <v>0</v>
      </c>
      <c r="U38" s="222">
        <v>0</v>
      </c>
      <c r="V38" s="222">
        <v>0</v>
      </c>
      <c r="W38" s="222">
        <v>0</v>
      </c>
      <c r="X38" s="222">
        <v>0</v>
      </c>
      <c r="Y38" s="223">
        <f t="shared" si="1"/>
        <v>0</v>
      </c>
      <c r="AA38" s="9" t="s">
        <v>355</v>
      </c>
      <c r="AB38" s="115" t="s">
        <v>356</v>
      </c>
      <c r="AC38" s="219">
        <v>0</v>
      </c>
      <c r="AD38" s="220">
        <v>0</v>
      </c>
      <c r="AE38" s="220">
        <v>0</v>
      </c>
      <c r="AF38" s="220">
        <v>0</v>
      </c>
      <c r="AG38" s="220">
        <v>0</v>
      </c>
      <c r="AH38" s="220">
        <v>0</v>
      </c>
      <c r="AI38" s="220">
        <v>0</v>
      </c>
      <c r="AJ38" s="220">
        <v>0</v>
      </c>
      <c r="AK38" s="220">
        <v>0</v>
      </c>
      <c r="AL38" s="221">
        <f t="shared" si="2"/>
        <v>0</v>
      </c>
      <c r="AM38" s="222">
        <v>0</v>
      </c>
      <c r="AN38" s="222">
        <v>0</v>
      </c>
      <c r="AO38" s="222">
        <v>0</v>
      </c>
      <c r="AP38" s="1389">
        <v>0</v>
      </c>
      <c r="AQ38" s="222">
        <v>0</v>
      </c>
      <c r="AR38" s="222">
        <v>0</v>
      </c>
      <c r="AS38" s="222">
        <v>0</v>
      </c>
      <c r="AT38" s="222">
        <v>0</v>
      </c>
      <c r="AU38" s="222">
        <v>0</v>
      </c>
      <c r="AV38" s="222">
        <v>0</v>
      </c>
      <c r="AW38" s="222">
        <v>0</v>
      </c>
      <c r="AX38" s="222">
        <v>0</v>
      </c>
      <c r="AY38" s="222">
        <v>0</v>
      </c>
      <c r="AZ38" s="223">
        <f t="shared" si="3"/>
        <v>0</v>
      </c>
    </row>
    <row r="39" spans="1:52" ht="15" customHeight="1" x14ac:dyDescent="0.2">
      <c r="A39" s="9" t="s">
        <v>357</v>
      </c>
      <c r="B39" s="115" t="s">
        <v>358</v>
      </c>
      <c r="C39" s="219">
        <v>0</v>
      </c>
      <c r="D39" s="220">
        <v>0</v>
      </c>
      <c r="E39" s="220">
        <v>0</v>
      </c>
      <c r="F39" s="220">
        <v>0</v>
      </c>
      <c r="G39" s="220">
        <v>0</v>
      </c>
      <c r="H39" s="220">
        <v>0</v>
      </c>
      <c r="I39" s="220">
        <v>0</v>
      </c>
      <c r="J39" s="220">
        <v>0</v>
      </c>
      <c r="K39" s="220">
        <v>0</v>
      </c>
      <c r="L39" s="221">
        <f t="shared" si="0"/>
        <v>0</v>
      </c>
      <c r="M39" s="222">
        <v>0</v>
      </c>
      <c r="N39" s="222">
        <v>0</v>
      </c>
      <c r="O39" s="222">
        <v>0</v>
      </c>
      <c r="P39" s="222">
        <v>0</v>
      </c>
      <c r="Q39" s="222">
        <v>0</v>
      </c>
      <c r="R39" s="222">
        <v>0</v>
      </c>
      <c r="S39" s="222">
        <v>0</v>
      </c>
      <c r="T39" s="222">
        <v>0</v>
      </c>
      <c r="U39" s="222">
        <v>0</v>
      </c>
      <c r="V39" s="222">
        <v>0</v>
      </c>
      <c r="W39" s="222">
        <v>0</v>
      </c>
      <c r="X39" s="222">
        <v>0</v>
      </c>
      <c r="Y39" s="223">
        <f t="shared" si="1"/>
        <v>0</v>
      </c>
      <c r="AA39" s="9" t="s">
        <v>357</v>
      </c>
      <c r="AB39" s="115" t="s">
        <v>358</v>
      </c>
      <c r="AC39" s="219">
        <v>0</v>
      </c>
      <c r="AD39" s="220">
        <v>0</v>
      </c>
      <c r="AE39" s="220">
        <v>0</v>
      </c>
      <c r="AF39" s="220">
        <v>0</v>
      </c>
      <c r="AG39" s="220">
        <v>0</v>
      </c>
      <c r="AH39" s="220">
        <v>0</v>
      </c>
      <c r="AI39" s="220">
        <v>0</v>
      </c>
      <c r="AJ39" s="220">
        <v>0</v>
      </c>
      <c r="AK39" s="220">
        <v>0</v>
      </c>
      <c r="AL39" s="221">
        <f t="shared" si="2"/>
        <v>0</v>
      </c>
      <c r="AM39" s="222">
        <v>0</v>
      </c>
      <c r="AN39" s="222">
        <v>0</v>
      </c>
      <c r="AO39" s="222">
        <v>0</v>
      </c>
      <c r="AP39" s="1389">
        <v>0</v>
      </c>
      <c r="AQ39" s="222">
        <v>0</v>
      </c>
      <c r="AR39" s="222">
        <v>0</v>
      </c>
      <c r="AS39" s="222">
        <v>0</v>
      </c>
      <c r="AT39" s="222">
        <v>0</v>
      </c>
      <c r="AU39" s="222">
        <v>0</v>
      </c>
      <c r="AV39" s="222">
        <v>0</v>
      </c>
      <c r="AW39" s="222">
        <v>0</v>
      </c>
      <c r="AX39" s="222">
        <v>0</v>
      </c>
      <c r="AY39" s="222">
        <v>0</v>
      </c>
      <c r="AZ39" s="223">
        <f t="shared" si="3"/>
        <v>0</v>
      </c>
    </row>
    <row r="40" spans="1:52" ht="15" customHeight="1" x14ac:dyDescent="0.2">
      <c r="A40" s="9" t="s">
        <v>359</v>
      </c>
      <c r="B40" s="115" t="s">
        <v>360</v>
      </c>
      <c r="C40" s="219">
        <v>0</v>
      </c>
      <c r="D40" s="220">
        <v>0</v>
      </c>
      <c r="E40" s="220">
        <v>0</v>
      </c>
      <c r="F40" s="220">
        <v>0</v>
      </c>
      <c r="G40" s="220">
        <v>0</v>
      </c>
      <c r="H40" s="220">
        <v>0</v>
      </c>
      <c r="I40" s="220">
        <v>0</v>
      </c>
      <c r="J40" s="220">
        <v>0</v>
      </c>
      <c r="K40" s="220">
        <v>0</v>
      </c>
      <c r="L40" s="221">
        <f t="shared" si="0"/>
        <v>0</v>
      </c>
      <c r="M40" s="222">
        <v>0</v>
      </c>
      <c r="N40" s="222">
        <v>0</v>
      </c>
      <c r="O40" s="222">
        <v>0</v>
      </c>
      <c r="P40" s="222">
        <v>0</v>
      </c>
      <c r="Q40" s="222">
        <v>0</v>
      </c>
      <c r="R40" s="222">
        <v>0</v>
      </c>
      <c r="S40" s="222">
        <v>0</v>
      </c>
      <c r="T40" s="222">
        <v>0</v>
      </c>
      <c r="U40" s="222">
        <v>0</v>
      </c>
      <c r="V40" s="222">
        <v>0</v>
      </c>
      <c r="W40" s="222">
        <v>0</v>
      </c>
      <c r="X40" s="222">
        <v>0</v>
      </c>
      <c r="Y40" s="223">
        <f t="shared" si="1"/>
        <v>0</v>
      </c>
      <c r="AA40" s="9" t="s">
        <v>359</v>
      </c>
      <c r="AB40" s="115" t="s">
        <v>360</v>
      </c>
      <c r="AC40" s="219">
        <v>0</v>
      </c>
      <c r="AD40" s="220">
        <v>0</v>
      </c>
      <c r="AE40" s="220">
        <v>0</v>
      </c>
      <c r="AF40" s="220">
        <v>0</v>
      </c>
      <c r="AG40" s="220">
        <v>0</v>
      </c>
      <c r="AH40" s="220">
        <v>0</v>
      </c>
      <c r="AI40" s="220">
        <v>0</v>
      </c>
      <c r="AJ40" s="220">
        <v>0</v>
      </c>
      <c r="AK40" s="220">
        <v>0</v>
      </c>
      <c r="AL40" s="221">
        <f t="shared" si="2"/>
        <v>0</v>
      </c>
      <c r="AM40" s="222">
        <v>0</v>
      </c>
      <c r="AN40" s="222">
        <v>0</v>
      </c>
      <c r="AO40" s="222">
        <v>0</v>
      </c>
      <c r="AP40" s="1389">
        <v>0</v>
      </c>
      <c r="AQ40" s="222">
        <v>0</v>
      </c>
      <c r="AR40" s="222">
        <v>0</v>
      </c>
      <c r="AS40" s="222">
        <v>0</v>
      </c>
      <c r="AT40" s="222">
        <v>0</v>
      </c>
      <c r="AU40" s="222">
        <v>0</v>
      </c>
      <c r="AV40" s="222">
        <v>0</v>
      </c>
      <c r="AW40" s="222">
        <v>0</v>
      </c>
      <c r="AX40" s="222">
        <v>0</v>
      </c>
      <c r="AY40" s="222">
        <v>0</v>
      </c>
      <c r="AZ40" s="223">
        <f t="shared" si="3"/>
        <v>0</v>
      </c>
    </row>
    <row r="41" spans="1:52" ht="15" customHeight="1" x14ac:dyDescent="0.2">
      <c r="A41" s="9" t="s">
        <v>361</v>
      </c>
      <c r="B41" s="115" t="s">
        <v>362</v>
      </c>
      <c r="C41" s="219">
        <v>0</v>
      </c>
      <c r="D41" s="220">
        <v>0</v>
      </c>
      <c r="E41" s="220">
        <v>0</v>
      </c>
      <c r="F41" s="220">
        <v>0</v>
      </c>
      <c r="G41" s="220">
        <v>0</v>
      </c>
      <c r="H41" s="220">
        <v>0</v>
      </c>
      <c r="I41" s="220">
        <v>0</v>
      </c>
      <c r="J41" s="220">
        <v>0</v>
      </c>
      <c r="K41" s="220">
        <v>0</v>
      </c>
      <c r="L41" s="221">
        <f t="shared" si="0"/>
        <v>0</v>
      </c>
      <c r="M41" s="222">
        <v>0</v>
      </c>
      <c r="N41" s="222">
        <v>0</v>
      </c>
      <c r="O41" s="222">
        <v>0</v>
      </c>
      <c r="P41" s="222">
        <v>0</v>
      </c>
      <c r="Q41" s="222">
        <v>0</v>
      </c>
      <c r="R41" s="222">
        <v>0</v>
      </c>
      <c r="S41" s="222">
        <v>0</v>
      </c>
      <c r="T41" s="222">
        <v>0</v>
      </c>
      <c r="U41" s="222">
        <v>0</v>
      </c>
      <c r="V41" s="222">
        <v>0</v>
      </c>
      <c r="W41" s="222">
        <v>0</v>
      </c>
      <c r="X41" s="222">
        <v>0</v>
      </c>
      <c r="Y41" s="223">
        <f t="shared" si="1"/>
        <v>0</v>
      </c>
      <c r="AA41" s="9" t="s">
        <v>361</v>
      </c>
      <c r="AB41" s="115" t="s">
        <v>362</v>
      </c>
      <c r="AC41" s="219">
        <v>0</v>
      </c>
      <c r="AD41" s="220">
        <v>0</v>
      </c>
      <c r="AE41" s="220">
        <v>0</v>
      </c>
      <c r="AF41" s="220">
        <v>0</v>
      </c>
      <c r="AG41" s="220">
        <v>0</v>
      </c>
      <c r="AH41" s="220">
        <v>0</v>
      </c>
      <c r="AI41" s="220">
        <v>0</v>
      </c>
      <c r="AJ41" s="220">
        <v>0</v>
      </c>
      <c r="AK41" s="220">
        <v>0</v>
      </c>
      <c r="AL41" s="221">
        <f t="shared" si="2"/>
        <v>0</v>
      </c>
      <c r="AM41" s="222">
        <v>0</v>
      </c>
      <c r="AN41" s="222">
        <v>0</v>
      </c>
      <c r="AO41" s="222">
        <v>0</v>
      </c>
      <c r="AP41" s="1389">
        <v>0</v>
      </c>
      <c r="AQ41" s="222">
        <v>0</v>
      </c>
      <c r="AR41" s="222">
        <v>0</v>
      </c>
      <c r="AS41" s="222">
        <v>0</v>
      </c>
      <c r="AT41" s="222">
        <v>0</v>
      </c>
      <c r="AU41" s="222">
        <v>0</v>
      </c>
      <c r="AV41" s="222">
        <v>0</v>
      </c>
      <c r="AW41" s="222">
        <v>0</v>
      </c>
      <c r="AX41" s="222">
        <v>0</v>
      </c>
      <c r="AY41" s="222">
        <v>0</v>
      </c>
      <c r="AZ41" s="223">
        <f t="shared" si="3"/>
        <v>0</v>
      </c>
    </row>
    <row r="42" spans="1:52" ht="15" customHeight="1" x14ac:dyDescent="0.2">
      <c r="A42" s="9" t="s">
        <v>363</v>
      </c>
      <c r="B42" s="115" t="s">
        <v>364</v>
      </c>
      <c r="C42" s="219">
        <v>0</v>
      </c>
      <c r="D42" s="220">
        <v>0</v>
      </c>
      <c r="E42" s="220">
        <v>0</v>
      </c>
      <c r="F42" s="220">
        <v>0</v>
      </c>
      <c r="G42" s="220">
        <v>0</v>
      </c>
      <c r="H42" s="220">
        <v>0</v>
      </c>
      <c r="I42" s="220">
        <v>0</v>
      </c>
      <c r="J42" s="220">
        <v>0</v>
      </c>
      <c r="K42" s="220">
        <v>0</v>
      </c>
      <c r="L42" s="221">
        <f t="shared" si="0"/>
        <v>0</v>
      </c>
      <c r="M42" s="222">
        <v>0</v>
      </c>
      <c r="N42" s="222">
        <v>0</v>
      </c>
      <c r="O42" s="222">
        <v>0</v>
      </c>
      <c r="P42" s="222">
        <v>0</v>
      </c>
      <c r="Q42" s="222">
        <v>0</v>
      </c>
      <c r="R42" s="222">
        <v>0</v>
      </c>
      <c r="S42" s="222">
        <v>0</v>
      </c>
      <c r="T42" s="222">
        <v>0</v>
      </c>
      <c r="U42" s="222">
        <v>0</v>
      </c>
      <c r="V42" s="222">
        <v>0</v>
      </c>
      <c r="W42" s="222">
        <v>0</v>
      </c>
      <c r="X42" s="222">
        <v>0</v>
      </c>
      <c r="Y42" s="223">
        <f t="shared" si="1"/>
        <v>0</v>
      </c>
      <c r="AA42" s="9" t="s">
        <v>363</v>
      </c>
      <c r="AB42" s="115" t="s">
        <v>364</v>
      </c>
      <c r="AC42" s="219">
        <v>0</v>
      </c>
      <c r="AD42" s="220">
        <v>0</v>
      </c>
      <c r="AE42" s="220">
        <v>0</v>
      </c>
      <c r="AF42" s="220">
        <v>0</v>
      </c>
      <c r="AG42" s="220">
        <v>0</v>
      </c>
      <c r="AH42" s="220">
        <v>0</v>
      </c>
      <c r="AI42" s="220">
        <v>0</v>
      </c>
      <c r="AJ42" s="220">
        <v>0</v>
      </c>
      <c r="AK42" s="220">
        <v>0</v>
      </c>
      <c r="AL42" s="221">
        <f t="shared" si="2"/>
        <v>0</v>
      </c>
      <c r="AM42" s="222">
        <v>0</v>
      </c>
      <c r="AN42" s="222">
        <v>0</v>
      </c>
      <c r="AO42" s="222">
        <v>0</v>
      </c>
      <c r="AP42" s="1389">
        <v>0</v>
      </c>
      <c r="AQ42" s="222">
        <v>0</v>
      </c>
      <c r="AR42" s="222">
        <v>0</v>
      </c>
      <c r="AS42" s="222">
        <v>0</v>
      </c>
      <c r="AT42" s="222">
        <v>0</v>
      </c>
      <c r="AU42" s="222">
        <v>0</v>
      </c>
      <c r="AV42" s="222">
        <v>0</v>
      </c>
      <c r="AW42" s="222">
        <v>0</v>
      </c>
      <c r="AX42" s="222">
        <v>0</v>
      </c>
      <c r="AY42" s="222">
        <v>0</v>
      </c>
      <c r="AZ42" s="223">
        <f t="shared" si="3"/>
        <v>0</v>
      </c>
    </row>
    <row r="43" spans="1:52" ht="15" customHeight="1" x14ac:dyDescent="0.2">
      <c r="A43" s="9" t="s">
        <v>365</v>
      </c>
      <c r="B43" s="115" t="s">
        <v>366</v>
      </c>
      <c r="C43" s="219">
        <v>0</v>
      </c>
      <c r="D43" s="220">
        <v>0</v>
      </c>
      <c r="E43" s="220">
        <v>0</v>
      </c>
      <c r="F43" s="220">
        <v>0</v>
      </c>
      <c r="G43" s="220">
        <v>0</v>
      </c>
      <c r="H43" s="220">
        <v>0</v>
      </c>
      <c r="I43" s="220">
        <v>0</v>
      </c>
      <c r="J43" s="220">
        <v>0</v>
      </c>
      <c r="K43" s="220">
        <v>0</v>
      </c>
      <c r="L43" s="221">
        <f t="shared" si="0"/>
        <v>0</v>
      </c>
      <c r="M43" s="222">
        <v>0</v>
      </c>
      <c r="N43" s="222">
        <v>0</v>
      </c>
      <c r="O43" s="222">
        <v>0</v>
      </c>
      <c r="P43" s="222">
        <v>0</v>
      </c>
      <c r="Q43" s="222">
        <v>0</v>
      </c>
      <c r="R43" s="222">
        <v>0</v>
      </c>
      <c r="S43" s="222">
        <v>0</v>
      </c>
      <c r="T43" s="222">
        <v>0</v>
      </c>
      <c r="U43" s="222">
        <v>0</v>
      </c>
      <c r="V43" s="222">
        <v>0</v>
      </c>
      <c r="W43" s="222">
        <v>0</v>
      </c>
      <c r="X43" s="222">
        <v>0</v>
      </c>
      <c r="Y43" s="223">
        <f t="shared" si="1"/>
        <v>0</v>
      </c>
      <c r="AA43" s="9" t="s">
        <v>365</v>
      </c>
      <c r="AB43" s="115" t="s">
        <v>366</v>
      </c>
      <c r="AC43" s="219">
        <v>0</v>
      </c>
      <c r="AD43" s="220">
        <v>0</v>
      </c>
      <c r="AE43" s="220">
        <v>0</v>
      </c>
      <c r="AF43" s="220">
        <v>0</v>
      </c>
      <c r="AG43" s="220">
        <v>0</v>
      </c>
      <c r="AH43" s="220">
        <v>0</v>
      </c>
      <c r="AI43" s="220">
        <v>0</v>
      </c>
      <c r="AJ43" s="220">
        <v>0</v>
      </c>
      <c r="AK43" s="220">
        <v>0</v>
      </c>
      <c r="AL43" s="221">
        <f t="shared" si="2"/>
        <v>0</v>
      </c>
      <c r="AM43" s="222">
        <v>0</v>
      </c>
      <c r="AN43" s="222">
        <v>0</v>
      </c>
      <c r="AO43" s="222">
        <v>0</v>
      </c>
      <c r="AP43" s="1389">
        <v>0</v>
      </c>
      <c r="AQ43" s="222">
        <v>0</v>
      </c>
      <c r="AR43" s="222">
        <v>0</v>
      </c>
      <c r="AS43" s="222">
        <v>0</v>
      </c>
      <c r="AT43" s="222">
        <v>0</v>
      </c>
      <c r="AU43" s="222">
        <v>0</v>
      </c>
      <c r="AV43" s="222">
        <v>0</v>
      </c>
      <c r="AW43" s="222">
        <v>0</v>
      </c>
      <c r="AX43" s="222">
        <v>0</v>
      </c>
      <c r="AY43" s="222">
        <v>0</v>
      </c>
      <c r="AZ43" s="223">
        <f t="shared" si="3"/>
        <v>0</v>
      </c>
    </row>
    <row r="44" spans="1:52" ht="15" customHeight="1" x14ac:dyDescent="0.2">
      <c r="A44" s="9" t="s">
        <v>367</v>
      </c>
      <c r="B44" s="115" t="s">
        <v>368</v>
      </c>
      <c r="C44" s="219">
        <v>0</v>
      </c>
      <c r="D44" s="220">
        <v>0</v>
      </c>
      <c r="E44" s="220">
        <v>0</v>
      </c>
      <c r="F44" s="220">
        <v>0</v>
      </c>
      <c r="G44" s="220">
        <v>0</v>
      </c>
      <c r="H44" s="220">
        <v>0</v>
      </c>
      <c r="I44" s="220">
        <v>0</v>
      </c>
      <c r="J44" s="220">
        <v>0</v>
      </c>
      <c r="K44" s="220">
        <v>0</v>
      </c>
      <c r="L44" s="221">
        <f t="shared" si="0"/>
        <v>0</v>
      </c>
      <c r="M44" s="222">
        <v>0</v>
      </c>
      <c r="N44" s="222">
        <v>0</v>
      </c>
      <c r="O44" s="222">
        <v>0</v>
      </c>
      <c r="P44" s="222">
        <v>0</v>
      </c>
      <c r="Q44" s="222">
        <v>0</v>
      </c>
      <c r="R44" s="222">
        <v>0</v>
      </c>
      <c r="S44" s="222">
        <v>0</v>
      </c>
      <c r="T44" s="222">
        <v>0</v>
      </c>
      <c r="U44" s="222">
        <v>0</v>
      </c>
      <c r="V44" s="222">
        <v>0</v>
      </c>
      <c r="W44" s="222">
        <v>0</v>
      </c>
      <c r="X44" s="222">
        <v>0</v>
      </c>
      <c r="Y44" s="223">
        <f t="shared" si="1"/>
        <v>0</v>
      </c>
      <c r="AA44" s="9" t="s">
        <v>367</v>
      </c>
      <c r="AB44" s="115" t="s">
        <v>368</v>
      </c>
      <c r="AC44" s="219">
        <v>0</v>
      </c>
      <c r="AD44" s="220">
        <v>0</v>
      </c>
      <c r="AE44" s="220">
        <v>0</v>
      </c>
      <c r="AF44" s="220">
        <v>0</v>
      </c>
      <c r="AG44" s="220">
        <v>0</v>
      </c>
      <c r="AH44" s="220">
        <v>0</v>
      </c>
      <c r="AI44" s="220">
        <v>0</v>
      </c>
      <c r="AJ44" s="220">
        <v>0</v>
      </c>
      <c r="AK44" s="220">
        <v>0</v>
      </c>
      <c r="AL44" s="221">
        <f t="shared" si="2"/>
        <v>0</v>
      </c>
      <c r="AM44" s="222">
        <v>0</v>
      </c>
      <c r="AN44" s="222">
        <v>0</v>
      </c>
      <c r="AO44" s="222">
        <v>0</v>
      </c>
      <c r="AP44" s="1389">
        <v>0</v>
      </c>
      <c r="AQ44" s="222">
        <v>0</v>
      </c>
      <c r="AR44" s="222">
        <v>0</v>
      </c>
      <c r="AS44" s="222">
        <v>0</v>
      </c>
      <c r="AT44" s="222">
        <v>0</v>
      </c>
      <c r="AU44" s="222">
        <v>0</v>
      </c>
      <c r="AV44" s="222">
        <v>0</v>
      </c>
      <c r="AW44" s="222">
        <v>0</v>
      </c>
      <c r="AX44" s="222">
        <v>0</v>
      </c>
      <c r="AY44" s="222">
        <v>0</v>
      </c>
      <c r="AZ44" s="223">
        <f t="shared" si="3"/>
        <v>0</v>
      </c>
    </row>
    <row r="45" spans="1:52" ht="15" customHeight="1" x14ac:dyDescent="0.2">
      <c r="A45" s="9" t="s">
        <v>369</v>
      </c>
      <c r="B45" s="115" t="s">
        <v>370</v>
      </c>
      <c r="C45" s="219">
        <v>0</v>
      </c>
      <c r="D45" s="220">
        <v>0</v>
      </c>
      <c r="E45" s="220">
        <v>0</v>
      </c>
      <c r="F45" s="220">
        <v>0</v>
      </c>
      <c r="G45" s="220">
        <v>0</v>
      </c>
      <c r="H45" s="220">
        <v>0</v>
      </c>
      <c r="I45" s="220">
        <v>0</v>
      </c>
      <c r="J45" s="220">
        <v>0</v>
      </c>
      <c r="K45" s="220">
        <v>0</v>
      </c>
      <c r="L45" s="221">
        <f t="shared" si="0"/>
        <v>0</v>
      </c>
      <c r="M45" s="222">
        <v>0</v>
      </c>
      <c r="N45" s="222">
        <v>0</v>
      </c>
      <c r="O45" s="222">
        <v>0</v>
      </c>
      <c r="P45" s="222">
        <v>0</v>
      </c>
      <c r="Q45" s="222">
        <v>0</v>
      </c>
      <c r="R45" s="222">
        <v>0</v>
      </c>
      <c r="S45" s="222">
        <v>0</v>
      </c>
      <c r="T45" s="222">
        <v>0</v>
      </c>
      <c r="U45" s="222">
        <v>0</v>
      </c>
      <c r="V45" s="222">
        <v>0</v>
      </c>
      <c r="W45" s="222">
        <v>0</v>
      </c>
      <c r="X45" s="222">
        <v>0</v>
      </c>
      <c r="Y45" s="223">
        <f t="shared" si="1"/>
        <v>0</v>
      </c>
      <c r="AA45" s="9" t="s">
        <v>369</v>
      </c>
      <c r="AB45" s="115" t="s">
        <v>370</v>
      </c>
      <c r="AC45" s="219">
        <v>0</v>
      </c>
      <c r="AD45" s="220">
        <v>0</v>
      </c>
      <c r="AE45" s="220">
        <v>0</v>
      </c>
      <c r="AF45" s="220">
        <v>0</v>
      </c>
      <c r="AG45" s="220">
        <v>0</v>
      </c>
      <c r="AH45" s="220">
        <v>0</v>
      </c>
      <c r="AI45" s="220">
        <v>0</v>
      </c>
      <c r="AJ45" s="220">
        <v>0</v>
      </c>
      <c r="AK45" s="220">
        <v>0</v>
      </c>
      <c r="AL45" s="221">
        <f t="shared" si="2"/>
        <v>0</v>
      </c>
      <c r="AM45" s="222">
        <v>0</v>
      </c>
      <c r="AN45" s="222">
        <v>0</v>
      </c>
      <c r="AO45" s="222">
        <v>0</v>
      </c>
      <c r="AP45" s="1389">
        <v>0</v>
      </c>
      <c r="AQ45" s="222">
        <v>0</v>
      </c>
      <c r="AR45" s="222">
        <v>0</v>
      </c>
      <c r="AS45" s="222">
        <v>0</v>
      </c>
      <c r="AT45" s="222">
        <v>0</v>
      </c>
      <c r="AU45" s="222">
        <v>0</v>
      </c>
      <c r="AV45" s="222">
        <v>0</v>
      </c>
      <c r="AW45" s="222">
        <v>0</v>
      </c>
      <c r="AX45" s="222">
        <v>0</v>
      </c>
      <c r="AY45" s="222">
        <v>0</v>
      </c>
      <c r="AZ45" s="223">
        <f t="shared" si="3"/>
        <v>0</v>
      </c>
    </row>
    <row r="46" spans="1:52" ht="15" customHeight="1" x14ac:dyDescent="0.2">
      <c r="A46" s="9" t="s">
        <v>371</v>
      </c>
      <c r="B46" s="115" t="s">
        <v>372</v>
      </c>
      <c r="C46" s="219">
        <v>0</v>
      </c>
      <c r="D46" s="220">
        <v>0</v>
      </c>
      <c r="E46" s="220">
        <v>0</v>
      </c>
      <c r="F46" s="220">
        <v>0</v>
      </c>
      <c r="G46" s="220">
        <v>0</v>
      </c>
      <c r="H46" s="220">
        <v>0</v>
      </c>
      <c r="I46" s="220">
        <v>0</v>
      </c>
      <c r="J46" s="220">
        <v>0</v>
      </c>
      <c r="K46" s="220">
        <v>0</v>
      </c>
      <c r="L46" s="221">
        <f t="shared" si="0"/>
        <v>0</v>
      </c>
      <c r="M46" s="222">
        <v>0</v>
      </c>
      <c r="N46" s="222">
        <v>0</v>
      </c>
      <c r="O46" s="222">
        <v>0</v>
      </c>
      <c r="P46" s="222">
        <v>0</v>
      </c>
      <c r="Q46" s="222">
        <v>0</v>
      </c>
      <c r="R46" s="222">
        <v>0</v>
      </c>
      <c r="S46" s="222">
        <v>0</v>
      </c>
      <c r="T46" s="222">
        <v>0</v>
      </c>
      <c r="U46" s="222">
        <v>0</v>
      </c>
      <c r="V46" s="222">
        <v>0</v>
      </c>
      <c r="W46" s="222">
        <v>0</v>
      </c>
      <c r="X46" s="222">
        <v>0</v>
      </c>
      <c r="Y46" s="223">
        <f t="shared" si="1"/>
        <v>0</v>
      </c>
      <c r="AA46" s="9" t="s">
        <v>371</v>
      </c>
      <c r="AB46" s="115" t="s">
        <v>372</v>
      </c>
      <c r="AC46" s="219">
        <v>0</v>
      </c>
      <c r="AD46" s="220">
        <v>0</v>
      </c>
      <c r="AE46" s="220">
        <v>0</v>
      </c>
      <c r="AF46" s="220">
        <v>0</v>
      </c>
      <c r="AG46" s="220">
        <v>0</v>
      </c>
      <c r="AH46" s="220">
        <v>0</v>
      </c>
      <c r="AI46" s="220">
        <v>0</v>
      </c>
      <c r="AJ46" s="220">
        <v>0</v>
      </c>
      <c r="AK46" s="220">
        <v>0</v>
      </c>
      <c r="AL46" s="221">
        <f t="shared" si="2"/>
        <v>0</v>
      </c>
      <c r="AM46" s="222">
        <v>0</v>
      </c>
      <c r="AN46" s="222">
        <v>0</v>
      </c>
      <c r="AO46" s="222">
        <v>0</v>
      </c>
      <c r="AP46" s="1389">
        <v>0</v>
      </c>
      <c r="AQ46" s="222">
        <v>0</v>
      </c>
      <c r="AR46" s="222">
        <v>0</v>
      </c>
      <c r="AS46" s="222">
        <v>0</v>
      </c>
      <c r="AT46" s="222">
        <v>0</v>
      </c>
      <c r="AU46" s="222">
        <v>0</v>
      </c>
      <c r="AV46" s="222">
        <v>0</v>
      </c>
      <c r="AW46" s="222">
        <v>0</v>
      </c>
      <c r="AX46" s="222">
        <v>0</v>
      </c>
      <c r="AY46" s="222">
        <v>0</v>
      </c>
      <c r="AZ46" s="223">
        <f t="shared" si="3"/>
        <v>0</v>
      </c>
    </row>
    <row r="47" spans="1:52" ht="15" customHeight="1" x14ac:dyDescent="0.2">
      <c r="A47" s="9" t="s">
        <v>373</v>
      </c>
      <c r="B47" s="115" t="s">
        <v>374</v>
      </c>
      <c r="C47" s="219">
        <v>0</v>
      </c>
      <c r="D47" s="220">
        <v>0</v>
      </c>
      <c r="E47" s="220">
        <v>0</v>
      </c>
      <c r="F47" s="220">
        <v>0</v>
      </c>
      <c r="G47" s="220">
        <v>0</v>
      </c>
      <c r="H47" s="220">
        <v>0</v>
      </c>
      <c r="I47" s="220">
        <v>0</v>
      </c>
      <c r="J47" s="220">
        <v>0</v>
      </c>
      <c r="K47" s="220">
        <v>0</v>
      </c>
      <c r="L47" s="221">
        <f t="shared" si="0"/>
        <v>0</v>
      </c>
      <c r="M47" s="222">
        <v>0</v>
      </c>
      <c r="N47" s="222">
        <v>0</v>
      </c>
      <c r="O47" s="222">
        <v>0</v>
      </c>
      <c r="P47" s="222">
        <v>0</v>
      </c>
      <c r="Q47" s="222">
        <v>0</v>
      </c>
      <c r="R47" s="222">
        <v>0</v>
      </c>
      <c r="S47" s="222">
        <v>0</v>
      </c>
      <c r="T47" s="222">
        <v>0</v>
      </c>
      <c r="U47" s="222">
        <v>0</v>
      </c>
      <c r="V47" s="222">
        <v>0</v>
      </c>
      <c r="W47" s="222">
        <v>0</v>
      </c>
      <c r="X47" s="222">
        <v>0</v>
      </c>
      <c r="Y47" s="223">
        <f t="shared" si="1"/>
        <v>0</v>
      </c>
      <c r="AA47" s="9" t="s">
        <v>373</v>
      </c>
      <c r="AB47" s="115" t="s">
        <v>374</v>
      </c>
      <c r="AC47" s="219">
        <v>0</v>
      </c>
      <c r="AD47" s="220">
        <v>0</v>
      </c>
      <c r="AE47" s="220">
        <v>0</v>
      </c>
      <c r="AF47" s="220">
        <v>0</v>
      </c>
      <c r="AG47" s="220">
        <v>0</v>
      </c>
      <c r="AH47" s="220">
        <v>0</v>
      </c>
      <c r="AI47" s="220">
        <v>0</v>
      </c>
      <c r="AJ47" s="220">
        <v>0</v>
      </c>
      <c r="AK47" s="220">
        <v>0</v>
      </c>
      <c r="AL47" s="221">
        <f t="shared" si="2"/>
        <v>0</v>
      </c>
      <c r="AM47" s="222">
        <v>0</v>
      </c>
      <c r="AN47" s="222">
        <v>0</v>
      </c>
      <c r="AO47" s="222">
        <v>0</v>
      </c>
      <c r="AP47" s="1389">
        <v>0</v>
      </c>
      <c r="AQ47" s="222">
        <v>0</v>
      </c>
      <c r="AR47" s="222">
        <v>0</v>
      </c>
      <c r="AS47" s="222">
        <v>0</v>
      </c>
      <c r="AT47" s="222">
        <v>0</v>
      </c>
      <c r="AU47" s="222">
        <v>0</v>
      </c>
      <c r="AV47" s="222">
        <v>0</v>
      </c>
      <c r="AW47" s="222">
        <v>0</v>
      </c>
      <c r="AX47" s="222">
        <v>0</v>
      </c>
      <c r="AY47" s="222">
        <v>0</v>
      </c>
      <c r="AZ47" s="223">
        <f t="shared" si="3"/>
        <v>0</v>
      </c>
    </row>
    <row r="48" spans="1:52" ht="15" customHeight="1" x14ac:dyDescent="0.2">
      <c r="A48" s="9" t="s">
        <v>375</v>
      </c>
      <c r="B48" s="115" t="s">
        <v>376</v>
      </c>
      <c r="C48" s="219">
        <v>0</v>
      </c>
      <c r="D48" s="220">
        <v>0</v>
      </c>
      <c r="E48" s="220">
        <v>0</v>
      </c>
      <c r="F48" s="220">
        <v>0</v>
      </c>
      <c r="G48" s="220">
        <v>0</v>
      </c>
      <c r="H48" s="220">
        <v>0</v>
      </c>
      <c r="I48" s="220">
        <v>0</v>
      </c>
      <c r="J48" s="220">
        <v>0</v>
      </c>
      <c r="K48" s="220">
        <v>0</v>
      </c>
      <c r="L48" s="221">
        <f t="shared" si="0"/>
        <v>0</v>
      </c>
      <c r="M48" s="222">
        <v>0</v>
      </c>
      <c r="N48" s="222">
        <v>0</v>
      </c>
      <c r="O48" s="222">
        <v>0</v>
      </c>
      <c r="P48" s="222">
        <v>0</v>
      </c>
      <c r="Q48" s="222">
        <v>0</v>
      </c>
      <c r="R48" s="222">
        <v>0</v>
      </c>
      <c r="S48" s="222">
        <v>0</v>
      </c>
      <c r="T48" s="222">
        <v>0</v>
      </c>
      <c r="U48" s="222">
        <v>0</v>
      </c>
      <c r="V48" s="222">
        <v>0</v>
      </c>
      <c r="W48" s="222">
        <v>0</v>
      </c>
      <c r="X48" s="222">
        <v>0</v>
      </c>
      <c r="Y48" s="223">
        <f t="shared" si="1"/>
        <v>0</v>
      </c>
      <c r="AA48" s="9" t="s">
        <v>375</v>
      </c>
      <c r="AB48" s="115" t="s">
        <v>376</v>
      </c>
      <c r="AC48" s="219">
        <v>0</v>
      </c>
      <c r="AD48" s="220">
        <v>0</v>
      </c>
      <c r="AE48" s="220">
        <v>0</v>
      </c>
      <c r="AF48" s="220">
        <v>0</v>
      </c>
      <c r="AG48" s="220">
        <v>0</v>
      </c>
      <c r="AH48" s="220">
        <v>0</v>
      </c>
      <c r="AI48" s="220">
        <v>0</v>
      </c>
      <c r="AJ48" s="220">
        <v>0</v>
      </c>
      <c r="AK48" s="220">
        <v>0</v>
      </c>
      <c r="AL48" s="221">
        <f t="shared" si="2"/>
        <v>0</v>
      </c>
      <c r="AM48" s="222">
        <v>0</v>
      </c>
      <c r="AN48" s="222">
        <v>0</v>
      </c>
      <c r="AO48" s="222">
        <v>0</v>
      </c>
      <c r="AP48" s="1389">
        <v>0</v>
      </c>
      <c r="AQ48" s="222">
        <v>0</v>
      </c>
      <c r="AR48" s="222">
        <v>0</v>
      </c>
      <c r="AS48" s="222">
        <v>0</v>
      </c>
      <c r="AT48" s="222">
        <v>0</v>
      </c>
      <c r="AU48" s="222">
        <v>0</v>
      </c>
      <c r="AV48" s="222">
        <v>0</v>
      </c>
      <c r="AW48" s="222">
        <v>0</v>
      </c>
      <c r="AX48" s="222">
        <v>0</v>
      </c>
      <c r="AY48" s="222">
        <v>0</v>
      </c>
      <c r="AZ48" s="223">
        <f t="shared" si="3"/>
        <v>0</v>
      </c>
    </row>
    <row r="49" spans="1:52" ht="15" customHeight="1" x14ac:dyDescent="0.2">
      <c r="A49" s="9" t="s">
        <v>377</v>
      </c>
      <c r="B49" s="115" t="s">
        <v>378</v>
      </c>
      <c r="C49" s="219">
        <v>0</v>
      </c>
      <c r="D49" s="220">
        <v>0</v>
      </c>
      <c r="E49" s="220">
        <v>0</v>
      </c>
      <c r="F49" s="220">
        <v>0</v>
      </c>
      <c r="G49" s="220">
        <v>0</v>
      </c>
      <c r="H49" s="220">
        <v>0</v>
      </c>
      <c r="I49" s="220">
        <v>0</v>
      </c>
      <c r="J49" s="220">
        <v>0</v>
      </c>
      <c r="K49" s="220">
        <v>0</v>
      </c>
      <c r="L49" s="221">
        <f t="shared" si="0"/>
        <v>0</v>
      </c>
      <c r="M49" s="222">
        <v>0</v>
      </c>
      <c r="N49" s="222">
        <v>0</v>
      </c>
      <c r="O49" s="222">
        <v>0</v>
      </c>
      <c r="P49" s="222">
        <v>0</v>
      </c>
      <c r="Q49" s="222">
        <v>0</v>
      </c>
      <c r="R49" s="222">
        <v>0</v>
      </c>
      <c r="S49" s="222">
        <v>0</v>
      </c>
      <c r="T49" s="222">
        <v>0</v>
      </c>
      <c r="U49" s="222">
        <v>0</v>
      </c>
      <c r="V49" s="222">
        <v>0</v>
      </c>
      <c r="W49" s="222">
        <v>0</v>
      </c>
      <c r="X49" s="222">
        <v>0</v>
      </c>
      <c r="Y49" s="223">
        <f t="shared" si="1"/>
        <v>0</v>
      </c>
      <c r="AA49" s="9" t="s">
        <v>377</v>
      </c>
      <c r="AB49" s="115" t="s">
        <v>378</v>
      </c>
      <c r="AC49" s="219">
        <v>0</v>
      </c>
      <c r="AD49" s="220">
        <v>0</v>
      </c>
      <c r="AE49" s="220">
        <v>0</v>
      </c>
      <c r="AF49" s="220">
        <v>0</v>
      </c>
      <c r="AG49" s="220">
        <v>0</v>
      </c>
      <c r="AH49" s="220">
        <v>0</v>
      </c>
      <c r="AI49" s="220">
        <v>0</v>
      </c>
      <c r="AJ49" s="220">
        <v>0</v>
      </c>
      <c r="AK49" s="220">
        <v>0</v>
      </c>
      <c r="AL49" s="221">
        <f t="shared" si="2"/>
        <v>0</v>
      </c>
      <c r="AM49" s="222">
        <v>0</v>
      </c>
      <c r="AN49" s="222">
        <v>0</v>
      </c>
      <c r="AO49" s="222">
        <v>0</v>
      </c>
      <c r="AP49" s="1389">
        <v>0</v>
      </c>
      <c r="AQ49" s="222">
        <v>0</v>
      </c>
      <c r="AR49" s="222">
        <v>0</v>
      </c>
      <c r="AS49" s="222">
        <v>0</v>
      </c>
      <c r="AT49" s="222">
        <v>0</v>
      </c>
      <c r="AU49" s="222">
        <v>0</v>
      </c>
      <c r="AV49" s="222">
        <v>0</v>
      </c>
      <c r="AW49" s="222">
        <v>0</v>
      </c>
      <c r="AX49" s="222">
        <v>0</v>
      </c>
      <c r="AY49" s="222">
        <v>0</v>
      </c>
      <c r="AZ49" s="223">
        <f t="shared" si="3"/>
        <v>0</v>
      </c>
    </row>
    <row r="50" spans="1:52" ht="15" customHeight="1" x14ac:dyDescent="0.2">
      <c r="A50" s="9" t="s">
        <v>379</v>
      </c>
      <c r="B50" s="115" t="s">
        <v>380</v>
      </c>
      <c r="C50" s="219">
        <v>0</v>
      </c>
      <c r="D50" s="220">
        <v>0</v>
      </c>
      <c r="E50" s="220">
        <v>0</v>
      </c>
      <c r="F50" s="220">
        <v>0</v>
      </c>
      <c r="G50" s="220">
        <v>0</v>
      </c>
      <c r="H50" s="220">
        <v>0</v>
      </c>
      <c r="I50" s="220">
        <v>0</v>
      </c>
      <c r="J50" s="220">
        <v>0</v>
      </c>
      <c r="K50" s="220">
        <v>0</v>
      </c>
      <c r="L50" s="221">
        <f t="shared" si="0"/>
        <v>0</v>
      </c>
      <c r="M50" s="222">
        <v>0</v>
      </c>
      <c r="N50" s="222">
        <v>0</v>
      </c>
      <c r="O50" s="222">
        <v>0</v>
      </c>
      <c r="P50" s="222">
        <v>0</v>
      </c>
      <c r="Q50" s="222">
        <v>0</v>
      </c>
      <c r="R50" s="222">
        <v>0</v>
      </c>
      <c r="S50" s="222">
        <v>0</v>
      </c>
      <c r="T50" s="222">
        <v>0</v>
      </c>
      <c r="U50" s="222">
        <v>0</v>
      </c>
      <c r="V50" s="222">
        <v>0</v>
      </c>
      <c r="W50" s="222">
        <v>0</v>
      </c>
      <c r="X50" s="222">
        <v>0</v>
      </c>
      <c r="Y50" s="223">
        <f t="shared" si="1"/>
        <v>0</v>
      </c>
      <c r="AA50" s="9" t="s">
        <v>379</v>
      </c>
      <c r="AB50" s="115" t="s">
        <v>380</v>
      </c>
      <c r="AC50" s="219">
        <v>0</v>
      </c>
      <c r="AD50" s="220">
        <v>0</v>
      </c>
      <c r="AE50" s="220">
        <v>0</v>
      </c>
      <c r="AF50" s="220">
        <v>0</v>
      </c>
      <c r="AG50" s="220">
        <v>0</v>
      </c>
      <c r="AH50" s="220">
        <v>0</v>
      </c>
      <c r="AI50" s="220">
        <v>0</v>
      </c>
      <c r="AJ50" s="220">
        <v>0</v>
      </c>
      <c r="AK50" s="220">
        <v>0</v>
      </c>
      <c r="AL50" s="221">
        <f t="shared" si="2"/>
        <v>0</v>
      </c>
      <c r="AM50" s="222">
        <v>0</v>
      </c>
      <c r="AN50" s="222">
        <v>0</v>
      </c>
      <c r="AO50" s="222">
        <v>0</v>
      </c>
      <c r="AP50" s="1389">
        <v>0</v>
      </c>
      <c r="AQ50" s="222">
        <v>0</v>
      </c>
      <c r="AR50" s="222">
        <v>0</v>
      </c>
      <c r="AS50" s="222">
        <v>0</v>
      </c>
      <c r="AT50" s="222">
        <v>0</v>
      </c>
      <c r="AU50" s="222">
        <v>0</v>
      </c>
      <c r="AV50" s="222">
        <v>0</v>
      </c>
      <c r="AW50" s="222">
        <v>0</v>
      </c>
      <c r="AX50" s="222">
        <v>0</v>
      </c>
      <c r="AY50" s="222">
        <v>0</v>
      </c>
      <c r="AZ50" s="223">
        <f t="shared" si="3"/>
        <v>0</v>
      </c>
    </row>
    <row r="51" spans="1:52" ht="15" customHeight="1" x14ac:dyDescent="0.2">
      <c r="A51" s="9" t="s">
        <v>381</v>
      </c>
      <c r="B51" s="115" t="s">
        <v>382</v>
      </c>
      <c r="C51" s="219">
        <v>0</v>
      </c>
      <c r="D51" s="220">
        <v>0</v>
      </c>
      <c r="E51" s="220">
        <v>0</v>
      </c>
      <c r="F51" s="220">
        <v>0</v>
      </c>
      <c r="G51" s="220">
        <v>0</v>
      </c>
      <c r="H51" s="220">
        <v>0</v>
      </c>
      <c r="I51" s="220">
        <v>0</v>
      </c>
      <c r="J51" s="220">
        <v>0</v>
      </c>
      <c r="K51" s="220">
        <v>0</v>
      </c>
      <c r="L51" s="221">
        <f t="shared" si="0"/>
        <v>0</v>
      </c>
      <c r="M51" s="222">
        <v>0</v>
      </c>
      <c r="N51" s="222">
        <v>0</v>
      </c>
      <c r="O51" s="222">
        <v>0</v>
      </c>
      <c r="P51" s="222">
        <v>0</v>
      </c>
      <c r="Q51" s="222">
        <v>0</v>
      </c>
      <c r="R51" s="222">
        <v>0</v>
      </c>
      <c r="S51" s="222">
        <v>0</v>
      </c>
      <c r="T51" s="222">
        <v>0</v>
      </c>
      <c r="U51" s="222">
        <v>0</v>
      </c>
      <c r="V51" s="222">
        <v>0</v>
      </c>
      <c r="W51" s="222">
        <v>0</v>
      </c>
      <c r="X51" s="222">
        <v>0</v>
      </c>
      <c r="Y51" s="223">
        <f t="shared" si="1"/>
        <v>0</v>
      </c>
      <c r="AA51" s="9" t="s">
        <v>381</v>
      </c>
      <c r="AB51" s="115" t="s">
        <v>382</v>
      </c>
      <c r="AC51" s="219">
        <v>0</v>
      </c>
      <c r="AD51" s="220">
        <v>0</v>
      </c>
      <c r="AE51" s="220">
        <v>0</v>
      </c>
      <c r="AF51" s="220">
        <v>0</v>
      </c>
      <c r="AG51" s="220">
        <v>0</v>
      </c>
      <c r="AH51" s="220">
        <v>0</v>
      </c>
      <c r="AI51" s="220">
        <v>0</v>
      </c>
      <c r="AJ51" s="220">
        <v>0</v>
      </c>
      <c r="AK51" s="220">
        <v>0</v>
      </c>
      <c r="AL51" s="221">
        <f t="shared" si="2"/>
        <v>0</v>
      </c>
      <c r="AM51" s="222">
        <v>0</v>
      </c>
      <c r="AN51" s="222">
        <v>0</v>
      </c>
      <c r="AO51" s="222">
        <v>0</v>
      </c>
      <c r="AP51" s="1389">
        <v>0</v>
      </c>
      <c r="AQ51" s="222">
        <v>0</v>
      </c>
      <c r="AR51" s="222">
        <v>0</v>
      </c>
      <c r="AS51" s="222">
        <v>0</v>
      </c>
      <c r="AT51" s="222">
        <v>0</v>
      </c>
      <c r="AU51" s="222">
        <v>0</v>
      </c>
      <c r="AV51" s="222">
        <v>0</v>
      </c>
      <c r="AW51" s="222">
        <v>0</v>
      </c>
      <c r="AX51" s="222">
        <v>0</v>
      </c>
      <c r="AY51" s="222">
        <v>0</v>
      </c>
      <c r="AZ51" s="223">
        <f t="shared" si="3"/>
        <v>0</v>
      </c>
    </row>
    <row r="52" spans="1:52" ht="15" customHeight="1" x14ac:dyDescent="0.2">
      <c r="A52" s="9" t="s">
        <v>383</v>
      </c>
      <c r="B52" s="115" t="s">
        <v>384</v>
      </c>
      <c r="C52" s="219">
        <v>0</v>
      </c>
      <c r="D52" s="220">
        <v>0</v>
      </c>
      <c r="E52" s="220">
        <v>0</v>
      </c>
      <c r="F52" s="220">
        <v>0</v>
      </c>
      <c r="G52" s="220">
        <v>0</v>
      </c>
      <c r="H52" s="220">
        <v>0</v>
      </c>
      <c r="I52" s="220">
        <v>0</v>
      </c>
      <c r="J52" s="220">
        <v>0</v>
      </c>
      <c r="K52" s="220">
        <v>0</v>
      </c>
      <c r="L52" s="221">
        <f t="shared" si="0"/>
        <v>0</v>
      </c>
      <c r="M52" s="222">
        <v>0</v>
      </c>
      <c r="N52" s="222">
        <v>0</v>
      </c>
      <c r="O52" s="222">
        <v>0</v>
      </c>
      <c r="P52" s="222">
        <v>0</v>
      </c>
      <c r="Q52" s="222">
        <v>0</v>
      </c>
      <c r="R52" s="222">
        <v>0</v>
      </c>
      <c r="S52" s="222">
        <v>0</v>
      </c>
      <c r="T52" s="222">
        <v>0</v>
      </c>
      <c r="U52" s="222">
        <v>0</v>
      </c>
      <c r="V52" s="222">
        <v>0</v>
      </c>
      <c r="W52" s="222">
        <v>0</v>
      </c>
      <c r="X52" s="222">
        <v>0</v>
      </c>
      <c r="Y52" s="223">
        <f t="shared" si="1"/>
        <v>0</v>
      </c>
      <c r="AA52" s="9" t="s">
        <v>383</v>
      </c>
      <c r="AB52" s="115" t="s">
        <v>384</v>
      </c>
      <c r="AC52" s="219">
        <v>0</v>
      </c>
      <c r="AD52" s="220">
        <v>0</v>
      </c>
      <c r="AE52" s="220">
        <v>0</v>
      </c>
      <c r="AF52" s="220">
        <v>0</v>
      </c>
      <c r="AG52" s="220">
        <v>0</v>
      </c>
      <c r="AH52" s="220">
        <v>0</v>
      </c>
      <c r="AI52" s="220">
        <v>0</v>
      </c>
      <c r="AJ52" s="220">
        <v>0</v>
      </c>
      <c r="AK52" s="220">
        <v>0</v>
      </c>
      <c r="AL52" s="221">
        <f t="shared" si="2"/>
        <v>0</v>
      </c>
      <c r="AM52" s="222">
        <v>0</v>
      </c>
      <c r="AN52" s="222">
        <v>0</v>
      </c>
      <c r="AO52" s="222">
        <v>0</v>
      </c>
      <c r="AP52" s="1389">
        <v>0</v>
      </c>
      <c r="AQ52" s="222">
        <v>0</v>
      </c>
      <c r="AR52" s="222">
        <v>0</v>
      </c>
      <c r="AS52" s="222">
        <v>0</v>
      </c>
      <c r="AT52" s="222">
        <v>0</v>
      </c>
      <c r="AU52" s="222">
        <v>0</v>
      </c>
      <c r="AV52" s="222">
        <v>0</v>
      </c>
      <c r="AW52" s="222">
        <v>0</v>
      </c>
      <c r="AX52" s="222">
        <v>0</v>
      </c>
      <c r="AY52" s="222">
        <v>0</v>
      </c>
      <c r="AZ52" s="223">
        <f t="shared" si="3"/>
        <v>0</v>
      </c>
    </row>
    <row r="53" spans="1:52" ht="15" customHeight="1" x14ac:dyDescent="0.2">
      <c r="A53" s="11" t="s">
        <v>385</v>
      </c>
      <c r="B53" s="114" t="s">
        <v>386</v>
      </c>
      <c r="C53" s="224">
        <v>0</v>
      </c>
      <c r="D53" s="225">
        <v>0</v>
      </c>
      <c r="E53" s="225">
        <v>0</v>
      </c>
      <c r="F53" s="225">
        <v>0</v>
      </c>
      <c r="G53" s="225">
        <v>0</v>
      </c>
      <c r="H53" s="225">
        <v>0</v>
      </c>
      <c r="I53" s="225">
        <v>0</v>
      </c>
      <c r="J53" s="225">
        <v>0</v>
      </c>
      <c r="K53" s="225">
        <v>0</v>
      </c>
      <c r="L53" s="226">
        <f t="shared" si="0"/>
        <v>0</v>
      </c>
      <c r="M53" s="227">
        <v>0</v>
      </c>
      <c r="N53" s="227">
        <v>0</v>
      </c>
      <c r="O53" s="227">
        <v>0</v>
      </c>
      <c r="P53" s="227">
        <v>0</v>
      </c>
      <c r="Q53" s="227">
        <v>0</v>
      </c>
      <c r="R53" s="227">
        <v>0</v>
      </c>
      <c r="S53" s="227">
        <v>0</v>
      </c>
      <c r="T53" s="227">
        <v>0</v>
      </c>
      <c r="U53" s="227">
        <v>0</v>
      </c>
      <c r="V53" s="227">
        <v>0</v>
      </c>
      <c r="W53" s="227">
        <v>0</v>
      </c>
      <c r="X53" s="227">
        <v>0</v>
      </c>
      <c r="Y53" s="228">
        <f t="shared" si="1"/>
        <v>0</v>
      </c>
      <c r="AA53" s="11" t="s">
        <v>385</v>
      </c>
      <c r="AB53" s="114" t="s">
        <v>386</v>
      </c>
      <c r="AC53" s="224">
        <v>0</v>
      </c>
      <c r="AD53" s="225">
        <v>0</v>
      </c>
      <c r="AE53" s="225">
        <v>0</v>
      </c>
      <c r="AF53" s="225">
        <v>0</v>
      </c>
      <c r="AG53" s="225">
        <v>0</v>
      </c>
      <c r="AH53" s="225">
        <v>0</v>
      </c>
      <c r="AI53" s="225">
        <v>0</v>
      </c>
      <c r="AJ53" s="225">
        <v>0</v>
      </c>
      <c r="AK53" s="225">
        <v>0</v>
      </c>
      <c r="AL53" s="226">
        <f t="shared" si="2"/>
        <v>0</v>
      </c>
      <c r="AM53" s="227">
        <v>0</v>
      </c>
      <c r="AN53" s="227">
        <v>0</v>
      </c>
      <c r="AO53" s="227">
        <v>0</v>
      </c>
      <c r="AP53" s="1390">
        <v>0</v>
      </c>
      <c r="AQ53" s="227">
        <v>0</v>
      </c>
      <c r="AR53" s="227">
        <v>0</v>
      </c>
      <c r="AS53" s="227">
        <v>0</v>
      </c>
      <c r="AT53" s="227">
        <v>0</v>
      </c>
      <c r="AU53" s="227">
        <v>0</v>
      </c>
      <c r="AV53" s="227">
        <v>0</v>
      </c>
      <c r="AW53" s="227">
        <v>0</v>
      </c>
      <c r="AX53" s="227">
        <v>0</v>
      </c>
      <c r="AY53" s="227">
        <v>0</v>
      </c>
      <c r="AZ53" s="228">
        <f t="shared" si="3"/>
        <v>0</v>
      </c>
    </row>
    <row r="54" spans="1:52" ht="15" customHeight="1" x14ac:dyDescent="0.2">
      <c r="A54" s="22" t="s">
        <v>387</v>
      </c>
      <c r="B54" s="43" t="s">
        <v>388</v>
      </c>
      <c r="C54" s="229">
        <f t="shared" ref="C54:L54" si="4">SUM(C9:C53)</f>
        <v>0</v>
      </c>
      <c r="D54" s="230">
        <f t="shared" si="4"/>
        <v>0</v>
      </c>
      <c r="E54" s="230">
        <f t="shared" si="4"/>
        <v>0</v>
      </c>
      <c r="F54" s="230">
        <f t="shared" si="4"/>
        <v>0</v>
      </c>
      <c r="G54" s="230">
        <f t="shared" si="4"/>
        <v>0</v>
      </c>
      <c r="H54" s="230">
        <f t="shared" si="4"/>
        <v>0</v>
      </c>
      <c r="I54" s="230">
        <f t="shared" si="4"/>
        <v>0</v>
      </c>
      <c r="J54" s="230">
        <f t="shared" si="4"/>
        <v>0</v>
      </c>
      <c r="K54" s="230">
        <f t="shared" si="4"/>
        <v>0</v>
      </c>
      <c r="L54" s="231">
        <f t="shared" si="4"/>
        <v>0</v>
      </c>
      <c r="M54" s="232">
        <f t="shared" ref="M54:W54" si="5">SUM(M9:M53)</f>
        <v>0</v>
      </c>
      <c r="N54" s="232">
        <f t="shared" si="5"/>
        <v>0</v>
      </c>
      <c r="O54" s="232">
        <f t="shared" si="5"/>
        <v>0</v>
      </c>
      <c r="P54" s="232">
        <f t="shared" si="5"/>
        <v>0</v>
      </c>
      <c r="Q54" s="232">
        <f t="shared" si="5"/>
        <v>0</v>
      </c>
      <c r="R54" s="232">
        <f t="shared" si="5"/>
        <v>0</v>
      </c>
      <c r="S54" s="232">
        <f t="shared" si="5"/>
        <v>0</v>
      </c>
      <c r="T54" s="232">
        <f t="shared" si="5"/>
        <v>0</v>
      </c>
      <c r="U54" s="232">
        <f t="shared" si="5"/>
        <v>0</v>
      </c>
      <c r="V54" s="232">
        <f t="shared" si="5"/>
        <v>0</v>
      </c>
      <c r="W54" s="232">
        <f t="shared" si="5"/>
        <v>0</v>
      </c>
      <c r="X54" s="232">
        <f>SUM(X9:X53)</f>
        <v>0</v>
      </c>
      <c r="Y54" s="232">
        <f>SUM(Y9:Y53)</f>
        <v>0</v>
      </c>
      <c r="AA54" s="22" t="s">
        <v>387</v>
      </c>
      <c r="AB54" s="43" t="s">
        <v>388</v>
      </c>
      <c r="AC54" s="229">
        <f t="shared" ref="AC54:AX54" si="6">SUM(AC9:AC53)</f>
        <v>0</v>
      </c>
      <c r="AD54" s="230">
        <f t="shared" si="6"/>
        <v>0</v>
      </c>
      <c r="AE54" s="230">
        <f t="shared" si="6"/>
        <v>0</v>
      </c>
      <c r="AF54" s="230">
        <f t="shared" si="6"/>
        <v>0</v>
      </c>
      <c r="AG54" s="230">
        <f t="shared" si="6"/>
        <v>0</v>
      </c>
      <c r="AH54" s="230">
        <f t="shared" si="6"/>
        <v>0</v>
      </c>
      <c r="AI54" s="230">
        <f t="shared" si="6"/>
        <v>0</v>
      </c>
      <c r="AJ54" s="230">
        <f t="shared" si="6"/>
        <v>0</v>
      </c>
      <c r="AK54" s="230">
        <f t="shared" si="6"/>
        <v>0</v>
      </c>
      <c r="AL54" s="231">
        <f t="shared" si="6"/>
        <v>0</v>
      </c>
      <c r="AM54" s="232">
        <f t="shared" si="6"/>
        <v>0</v>
      </c>
      <c r="AN54" s="232">
        <f t="shared" si="6"/>
        <v>0</v>
      </c>
      <c r="AO54" s="232">
        <f t="shared" si="6"/>
        <v>0</v>
      </c>
      <c r="AP54" s="1391">
        <f t="shared" si="6"/>
        <v>0</v>
      </c>
      <c r="AQ54" s="232">
        <f t="shared" si="6"/>
        <v>0</v>
      </c>
      <c r="AR54" s="232">
        <f t="shared" si="6"/>
        <v>0</v>
      </c>
      <c r="AS54" s="232">
        <f t="shared" si="6"/>
        <v>0</v>
      </c>
      <c r="AT54" s="232">
        <f t="shared" si="6"/>
        <v>0</v>
      </c>
      <c r="AU54" s="232">
        <f t="shared" si="6"/>
        <v>0</v>
      </c>
      <c r="AV54" s="232">
        <f t="shared" si="6"/>
        <v>0</v>
      </c>
      <c r="AW54" s="232">
        <f t="shared" si="6"/>
        <v>0</v>
      </c>
      <c r="AX54" s="232">
        <f t="shared" si="6"/>
        <v>0</v>
      </c>
      <c r="AY54" s="232">
        <f>SUM(AY9:AY53)</f>
        <v>0</v>
      </c>
      <c r="AZ54" s="232">
        <f>SUM(AZ9:AZ53)</f>
        <v>0</v>
      </c>
    </row>
    <row r="55" spans="1:52" ht="15" customHeight="1" x14ac:dyDescent="0.2">
      <c r="A55" s="21"/>
      <c r="B55" s="14"/>
      <c r="C55" s="233"/>
      <c r="D55" s="233"/>
      <c r="E55" s="233"/>
      <c r="F55" s="233"/>
      <c r="G55" s="233"/>
      <c r="H55" s="233"/>
      <c r="I55" s="233"/>
      <c r="J55" s="233"/>
      <c r="K55" s="233"/>
      <c r="L55" s="233"/>
      <c r="M55" s="233"/>
      <c r="N55" s="233"/>
      <c r="O55" s="233"/>
      <c r="P55" s="233"/>
      <c r="Q55" s="233"/>
      <c r="R55" s="233"/>
      <c r="S55" s="233"/>
      <c r="T55" s="233"/>
      <c r="U55" s="233"/>
      <c r="V55" s="233"/>
      <c r="W55" s="233"/>
      <c r="X55" s="233"/>
      <c r="Y55" s="234"/>
      <c r="AA55" s="21"/>
      <c r="AB55" s="14"/>
      <c r="AC55" s="233"/>
      <c r="AD55" s="233"/>
      <c r="AE55" s="233"/>
      <c r="AF55" s="233"/>
      <c r="AG55" s="233"/>
      <c r="AH55" s="233"/>
      <c r="AI55" s="233"/>
      <c r="AJ55" s="233"/>
      <c r="AK55" s="233"/>
      <c r="AL55" s="233"/>
      <c r="AM55" s="233"/>
      <c r="AN55" s="233"/>
      <c r="AO55" s="233"/>
      <c r="AP55" s="1392"/>
      <c r="AQ55" s="233"/>
      <c r="AR55" s="233"/>
      <c r="AS55" s="233"/>
      <c r="AT55" s="233"/>
      <c r="AU55" s="233"/>
      <c r="AV55" s="233"/>
      <c r="AW55" s="233"/>
      <c r="AX55" s="233"/>
      <c r="AY55" s="233"/>
      <c r="AZ55" s="234"/>
    </row>
    <row r="56" spans="1:52" ht="15" customHeight="1" x14ac:dyDescent="0.2">
      <c r="A56" s="5">
        <v>2</v>
      </c>
      <c r="B56" s="47" t="s">
        <v>389</v>
      </c>
      <c r="C56" s="340">
        <v>0</v>
      </c>
      <c r="D56" s="341">
        <v>0</v>
      </c>
      <c r="E56" s="341">
        <v>0</v>
      </c>
      <c r="F56" s="341">
        <v>0</v>
      </c>
      <c r="G56" s="341">
        <v>0</v>
      </c>
      <c r="H56" s="341">
        <v>0</v>
      </c>
      <c r="I56" s="341">
        <v>0</v>
      </c>
      <c r="J56" s="341">
        <v>0</v>
      </c>
      <c r="K56" s="341">
        <v>0</v>
      </c>
      <c r="L56" s="235">
        <f>SUM(C56:K56)</f>
        <v>0</v>
      </c>
      <c r="M56" s="342">
        <v>0</v>
      </c>
      <c r="N56" s="342">
        <v>0</v>
      </c>
      <c r="O56" s="342">
        <v>0</v>
      </c>
      <c r="P56" s="342">
        <v>0</v>
      </c>
      <c r="Q56" s="342">
        <v>0</v>
      </c>
      <c r="R56" s="342">
        <v>0</v>
      </c>
      <c r="S56" s="342">
        <v>0</v>
      </c>
      <c r="T56" s="342">
        <v>0</v>
      </c>
      <c r="U56" s="342">
        <v>0</v>
      </c>
      <c r="V56" s="342">
        <v>0</v>
      </c>
      <c r="W56" s="342">
        <v>0</v>
      </c>
      <c r="X56" s="342">
        <v>0</v>
      </c>
      <c r="Y56" s="236">
        <f>SUM(L56:X56)</f>
        <v>0</v>
      </c>
      <c r="AA56" s="5">
        <v>2</v>
      </c>
      <c r="AB56" s="47" t="s">
        <v>389</v>
      </c>
      <c r="AC56" s="340">
        <v>0</v>
      </c>
      <c r="AD56" s="341">
        <v>0</v>
      </c>
      <c r="AE56" s="341">
        <v>0</v>
      </c>
      <c r="AF56" s="341">
        <v>0</v>
      </c>
      <c r="AG56" s="341">
        <v>0</v>
      </c>
      <c r="AH56" s="341">
        <v>0</v>
      </c>
      <c r="AI56" s="341">
        <v>0</v>
      </c>
      <c r="AJ56" s="341">
        <v>0</v>
      </c>
      <c r="AK56" s="341">
        <v>0</v>
      </c>
      <c r="AL56" s="235">
        <f>SUM(AC56:AK56)</f>
        <v>0</v>
      </c>
      <c r="AM56" s="342">
        <v>0</v>
      </c>
      <c r="AN56" s="342">
        <v>0</v>
      </c>
      <c r="AO56" s="342">
        <v>0</v>
      </c>
      <c r="AP56" s="1393">
        <v>0</v>
      </c>
      <c r="AQ56" s="342">
        <v>0</v>
      </c>
      <c r="AR56" s="342">
        <v>0</v>
      </c>
      <c r="AS56" s="342">
        <v>0</v>
      </c>
      <c r="AT56" s="342">
        <v>0</v>
      </c>
      <c r="AU56" s="342">
        <v>0</v>
      </c>
      <c r="AV56" s="342">
        <v>0</v>
      </c>
      <c r="AW56" s="342">
        <v>0</v>
      </c>
      <c r="AX56" s="342">
        <v>0</v>
      </c>
      <c r="AY56" s="342">
        <v>0</v>
      </c>
      <c r="AZ56" s="236">
        <f>SUM(AL56:AY56)</f>
        <v>0</v>
      </c>
    </row>
    <row r="57" spans="1:52" ht="15" customHeight="1" x14ac:dyDescent="0.2">
      <c r="A57" s="21"/>
      <c r="B57" s="14"/>
      <c r="C57" s="233"/>
      <c r="D57" s="233"/>
      <c r="E57" s="233"/>
      <c r="F57" s="233"/>
      <c r="G57" s="233"/>
      <c r="H57" s="233"/>
      <c r="I57" s="233"/>
      <c r="J57" s="233"/>
      <c r="K57" s="233"/>
      <c r="L57" s="233"/>
      <c r="M57" s="233"/>
      <c r="N57" s="233"/>
      <c r="O57" s="233"/>
      <c r="P57" s="233"/>
      <c r="Q57" s="233"/>
      <c r="R57" s="233"/>
      <c r="S57" s="233"/>
      <c r="T57" s="233"/>
      <c r="U57" s="233"/>
      <c r="V57" s="233"/>
      <c r="W57" s="233"/>
      <c r="X57" s="233"/>
      <c r="Y57" s="234"/>
      <c r="AA57" s="21"/>
      <c r="AB57" s="14"/>
      <c r="AC57" s="233"/>
      <c r="AD57" s="233"/>
      <c r="AE57" s="233"/>
      <c r="AF57" s="233"/>
      <c r="AG57" s="233"/>
      <c r="AH57" s="233"/>
      <c r="AI57" s="233"/>
      <c r="AJ57" s="233"/>
      <c r="AK57" s="233"/>
      <c r="AL57" s="233"/>
      <c r="AM57" s="233"/>
      <c r="AN57" s="233"/>
      <c r="AO57" s="233"/>
      <c r="AP57" s="1392"/>
      <c r="AQ57" s="233"/>
      <c r="AR57" s="233"/>
      <c r="AS57" s="233"/>
      <c r="AT57" s="233"/>
      <c r="AU57" s="233"/>
      <c r="AV57" s="233"/>
      <c r="AW57" s="233"/>
      <c r="AX57" s="233"/>
      <c r="AY57" s="233"/>
      <c r="AZ57" s="234"/>
    </row>
    <row r="58" spans="1:52" ht="15" customHeight="1" x14ac:dyDescent="0.2">
      <c r="A58" s="34">
        <v>3</v>
      </c>
      <c r="B58" s="44" t="s">
        <v>390</v>
      </c>
      <c r="C58" s="203" t="s">
        <v>19</v>
      </c>
      <c r="D58" s="203" t="s">
        <v>19</v>
      </c>
      <c r="E58" s="203" t="s">
        <v>19</v>
      </c>
      <c r="F58" s="203" t="s">
        <v>19</v>
      </c>
      <c r="G58" s="203" t="s">
        <v>19</v>
      </c>
      <c r="H58" s="203" t="s">
        <v>19</v>
      </c>
      <c r="I58" s="203" t="s">
        <v>19</v>
      </c>
      <c r="J58" s="203" t="s">
        <v>19</v>
      </c>
      <c r="K58" s="203" t="s">
        <v>19</v>
      </c>
      <c r="L58" s="203" t="s">
        <v>19</v>
      </c>
      <c r="M58" s="203" t="s">
        <v>19</v>
      </c>
      <c r="N58" s="203" t="s">
        <v>19</v>
      </c>
      <c r="O58" s="203" t="s">
        <v>19</v>
      </c>
      <c r="P58" s="203" t="s">
        <v>19</v>
      </c>
      <c r="Q58" s="203" t="s">
        <v>19</v>
      </c>
      <c r="R58" s="203" t="s">
        <v>19</v>
      </c>
      <c r="S58" s="203" t="s">
        <v>19</v>
      </c>
      <c r="T58" s="203" t="s">
        <v>19</v>
      </c>
      <c r="U58" s="203" t="s">
        <v>19</v>
      </c>
      <c r="V58" s="203" t="s">
        <v>19</v>
      </c>
      <c r="W58" s="203" t="s">
        <v>19</v>
      </c>
      <c r="X58" s="203" t="s">
        <v>19</v>
      </c>
      <c r="Y58" s="204" t="s">
        <v>19</v>
      </c>
      <c r="AA58" s="34">
        <v>3</v>
      </c>
      <c r="AB58" s="44" t="s">
        <v>390</v>
      </c>
      <c r="AC58" s="203" t="s">
        <v>19</v>
      </c>
      <c r="AD58" s="203" t="s">
        <v>19</v>
      </c>
      <c r="AE58" s="203" t="s">
        <v>19</v>
      </c>
      <c r="AF58" s="203" t="s">
        <v>19</v>
      </c>
      <c r="AG58" s="203" t="s">
        <v>19</v>
      </c>
      <c r="AH58" s="203" t="s">
        <v>19</v>
      </c>
      <c r="AI58" s="203" t="s">
        <v>19</v>
      </c>
      <c r="AJ58" s="203" t="s">
        <v>19</v>
      </c>
      <c r="AK58" s="203" t="s">
        <v>19</v>
      </c>
      <c r="AL58" s="203" t="s">
        <v>19</v>
      </c>
      <c r="AM58" s="203" t="s">
        <v>19</v>
      </c>
      <c r="AN58" s="203" t="s">
        <v>19</v>
      </c>
      <c r="AO58" s="203" t="s">
        <v>19</v>
      </c>
      <c r="AP58" s="1644" t="s">
        <v>19</v>
      </c>
      <c r="AQ58" s="203" t="s">
        <v>19</v>
      </c>
      <c r="AR58" s="203" t="s">
        <v>19</v>
      </c>
      <c r="AS58" s="203" t="s">
        <v>19</v>
      </c>
      <c r="AT58" s="203" t="s">
        <v>19</v>
      </c>
      <c r="AU58" s="203" t="s">
        <v>19</v>
      </c>
      <c r="AV58" s="203" t="s">
        <v>19</v>
      </c>
      <c r="AW58" s="203" t="s">
        <v>19</v>
      </c>
      <c r="AX58" s="203" t="s">
        <v>19</v>
      </c>
      <c r="AY58" s="203" t="s">
        <v>19</v>
      </c>
      <c r="AZ58" s="204" t="s">
        <v>19</v>
      </c>
    </row>
    <row r="59" spans="1:52" ht="15" customHeight="1" x14ac:dyDescent="0.2">
      <c r="A59" s="7" t="s">
        <v>98</v>
      </c>
      <c r="B59" s="113" t="s">
        <v>391</v>
      </c>
      <c r="C59" s="339">
        <v>0</v>
      </c>
      <c r="D59" s="215">
        <v>0</v>
      </c>
      <c r="E59" s="215">
        <v>0</v>
      </c>
      <c r="F59" s="215">
        <v>0</v>
      </c>
      <c r="G59" s="215">
        <v>0</v>
      </c>
      <c r="H59" s="215">
        <v>0</v>
      </c>
      <c r="I59" s="215">
        <v>0</v>
      </c>
      <c r="J59" s="215">
        <v>0</v>
      </c>
      <c r="K59" s="215">
        <v>0</v>
      </c>
      <c r="L59" s="216">
        <f>SUM(C59:K59)</f>
        <v>0</v>
      </c>
      <c r="M59" s="217">
        <v>0</v>
      </c>
      <c r="N59" s="217">
        <v>0</v>
      </c>
      <c r="O59" s="217">
        <v>0</v>
      </c>
      <c r="P59" s="217">
        <v>0</v>
      </c>
      <c r="Q59" s="217">
        <v>0</v>
      </c>
      <c r="R59" s="217">
        <v>0</v>
      </c>
      <c r="S59" s="217">
        <v>0</v>
      </c>
      <c r="T59" s="217">
        <v>0</v>
      </c>
      <c r="U59" s="217">
        <v>0</v>
      </c>
      <c r="V59" s="217">
        <v>0</v>
      </c>
      <c r="W59" s="217">
        <v>0</v>
      </c>
      <c r="X59" s="217">
        <v>0</v>
      </c>
      <c r="Y59" s="218">
        <f>SUM(L59:X59)</f>
        <v>0</v>
      </c>
      <c r="AA59" s="7" t="s">
        <v>98</v>
      </c>
      <c r="AB59" s="113" t="s">
        <v>391</v>
      </c>
      <c r="AC59" s="339">
        <v>0</v>
      </c>
      <c r="AD59" s="215">
        <v>0</v>
      </c>
      <c r="AE59" s="215">
        <v>0</v>
      </c>
      <c r="AF59" s="215">
        <v>0</v>
      </c>
      <c r="AG59" s="215">
        <v>0</v>
      </c>
      <c r="AH59" s="215">
        <v>0</v>
      </c>
      <c r="AI59" s="215">
        <v>0</v>
      </c>
      <c r="AJ59" s="215">
        <v>0</v>
      </c>
      <c r="AK59" s="215">
        <v>0</v>
      </c>
      <c r="AL59" s="216">
        <f>SUM(AC59:AK59)</f>
        <v>0</v>
      </c>
      <c r="AM59" s="217">
        <v>0</v>
      </c>
      <c r="AN59" s="217">
        <v>0</v>
      </c>
      <c r="AO59" s="217">
        <v>0</v>
      </c>
      <c r="AP59" s="1388">
        <v>0</v>
      </c>
      <c r="AQ59" s="217">
        <v>0</v>
      </c>
      <c r="AR59" s="217">
        <v>0</v>
      </c>
      <c r="AS59" s="217">
        <v>0</v>
      </c>
      <c r="AT59" s="217">
        <v>0</v>
      </c>
      <c r="AU59" s="217">
        <v>0</v>
      </c>
      <c r="AV59" s="217">
        <v>0</v>
      </c>
      <c r="AW59" s="217">
        <v>0</v>
      </c>
      <c r="AX59" s="217">
        <v>0</v>
      </c>
      <c r="AY59" s="217">
        <v>0</v>
      </c>
      <c r="AZ59" s="218">
        <f>SUM(AL59:AY59)</f>
        <v>0</v>
      </c>
    </row>
    <row r="60" spans="1:52" ht="15" customHeight="1" x14ac:dyDescent="0.2">
      <c r="A60" s="9" t="s">
        <v>100</v>
      </c>
      <c r="B60" s="115" t="s">
        <v>392</v>
      </c>
      <c r="C60" s="219">
        <v>0</v>
      </c>
      <c r="D60" s="220">
        <v>0</v>
      </c>
      <c r="E60" s="220">
        <v>0</v>
      </c>
      <c r="F60" s="220">
        <v>0</v>
      </c>
      <c r="G60" s="220">
        <v>0</v>
      </c>
      <c r="H60" s="220">
        <v>0</v>
      </c>
      <c r="I60" s="220">
        <v>0</v>
      </c>
      <c r="J60" s="220">
        <v>0</v>
      </c>
      <c r="K60" s="220">
        <v>0</v>
      </c>
      <c r="L60" s="221">
        <f>SUM(C60:K60)</f>
        <v>0</v>
      </c>
      <c r="M60" s="222">
        <v>0</v>
      </c>
      <c r="N60" s="222">
        <v>0</v>
      </c>
      <c r="O60" s="222">
        <v>0</v>
      </c>
      <c r="P60" s="222">
        <v>0</v>
      </c>
      <c r="Q60" s="222">
        <v>0</v>
      </c>
      <c r="R60" s="222">
        <v>0</v>
      </c>
      <c r="S60" s="222">
        <v>0</v>
      </c>
      <c r="T60" s="222">
        <v>0</v>
      </c>
      <c r="U60" s="222">
        <v>0</v>
      </c>
      <c r="V60" s="222">
        <v>0</v>
      </c>
      <c r="W60" s="222">
        <v>0</v>
      </c>
      <c r="X60" s="222">
        <v>0</v>
      </c>
      <c r="Y60" s="223">
        <f>SUM(L60:X60)</f>
        <v>0</v>
      </c>
      <c r="AA60" s="9" t="s">
        <v>100</v>
      </c>
      <c r="AB60" s="115" t="s">
        <v>392</v>
      </c>
      <c r="AC60" s="219">
        <v>0</v>
      </c>
      <c r="AD60" s="220">
        <v>0</v>
      </c>
      <c r="AE60" s="220">
        <v>0</v>
      </c>
      <c r="AF60" s="220">
        <v>0</v>
      </c>
      <c r="AG60" s="220">
        <v>0</v>
      </c>
      <c r="AH60" s="220">
        <v>0</v>
      </c>
      <c r="AI60" s="220">
        <v>0</v>
      </c>
      <c r="AJ60" s="220">
        <v>0</v>
      </c>
      <c r="AK60" s="220">
        <v>0</v>
      </c>
      <c r="AL60" s="221">
        <f>SUM(AC60:AK60)</f>
        <v>0</v>
      </c>
      <c r="AM60" s="222">
        <v>0</v>
      </c>
      <c r="AN60" s="222">
        <v>0</v>
      </c>
      <c r="AO60" s="222">
        <v>0</v>
      </c>
      <c r="AP60" s="1389">
        <v>0</v>
      </c>
      <c r="AQ60" s="222">
        <v>0</v>
      </c>
      <c r="AR60" s="222">
        <v>0</v>
      </c>
      <c r="AS60" s="222">
        <v>0</v>
      </c>
      <c r="AT60" s="222">
        <v>0</v>
      </c>
      <c r="AU60" s="222">
        <v>0</v>
      </c>
      <c r="AV60" s="222">
        <v>0</v>
      </c>
      <c r="AW60" s="222">
        <v>0</v>
      </c>
      <c r="AX60" s="222">
        <v>0</v>
      </c>
      <c r="AY60" s="222">
        <v>0</v>
      </c>
      <c r="AZ60" s="223">
        <f>SUM(AL60:AY60)</f>
        <v>0</v>
      </c>
    </row>
    <row r="61" spans="1:52" ht="15" customHeight="1" x14ac:dyDescent="0.2">
      <c r="A61" s="11" t="s">
        <v>102</v>
      </c>
      <c r="B61" s="114" t="s">
        <v>393</v>
      </c>
      <c r="C61" s="224">
        <v>0</v>
      </c>
      <c r="D61" s="225">
        <v>0</v>
      </c>
      <c r="E61" s="225">
        <v>0</v>
      </c>
      <c r="F61" s="225">
        <v>0</v>
      </c>
      <c r="G61" s="225">
        <v>0</v>
      </c>
      <c r="H61" s="225">
        <v>0</v>
      </c>
      <c r="I61" s="225">
        <v>0</v>
      </c>
      <c r="J61" s="225">
        <v>0</v>
      </c>
      <c r="K61" s="225">
        <v>0</v>
      </c>
      <c r="L61" s="226">
        <f>SUM(C61:K61)</f>
        <v>0</v>
      </c>
      <c r="M61" s="227">
        <v>0</v>
      </c>
      <c r="N61" s="227">
        <v>0</v>
      </c>
      <c r="O61" s="227">
        <v>0</v>
      </c>
      <c r="P61" s="227">
        <v>0</v>
      </c>
      <c r="Q61" s="227">
        <v>0</v>
      </c>
      <c r="R61" s="227">
        <v>0</v>
      </c>
      <c r="S61" s="227">
        <v>0</v>
      </c>
      <c r="T61" s="227">
        <v>0</v>
      </c>
      <c r="U61" s="227">
        <v>0</v>
      </c>
      <c r="V61" s="227">
        <v>0</v>
      </c>
      <c r="W61" s="227">
        <v>0</v>
      </c>
      <c r="X61" s="227">
        <v>0</v>
      </c>
      <c r="Y61" s="228">
        <f>SUM(L61:X61)</f>
        <v>0</v>
      </c>
      <c r="AA61" s="11" t="s">
        <v>102</v>
      </c>
      <c r="AB61" s="114" t="s">
        <v>393</v>
      </c>
      <c r="AC61" s="224">
        <v>0</v>
      </c>
      <c r="AD61" s="225">
        <v>0</v>
      </c>
      <c r="AE61" s="225">
        <v>0</v>
      </c>
      <c r="AF61" s="225">
        <v>0</v>
      </c>
      <c r="AG61" s="225">
        <v>0</v>
      </c>
      <c r="AH61" s="225">
        <v>0</v>
      </c>
      <c r="AI61" s="225">
        <v>0</v>
      </c>
      <c r="AJ61" s="225">
        <v>0</v>
      </c>
      <c r="AK61" s="225">
        <v>0</v>
      </c>
      <c r="AL61" s="226">
        <f>SUM(AC61:AK61)</f>
        <v>0</v>
      </c>
      <c r="AM61" s="227">
        <v>0</v>
      </c>
      <c r="AN61" s="227">
        <v>0</v>
      </c>
      <c r="AO61" s="227">
        <v>0</v>
      </c>
      <c r="AP61" s="1390">
        <v>0</v>
      </c>
      <c r="AQ61" s="227">
        <v>0</v>
      </c>
      <c r="AR61" s="227">
        <v>0</v>
      </c>
      <c r="AS61" s="227">
        <v>0</v>
      </c>
      <c r="AT61" s="227">
        <v>0</v>
      </c>
      <c r="AU61" s="227">
        <v>0</v>
      </c>
      <c r="AV61" s="227">
        <v>0</v>
      </c>
      <c r="AW61" s="227">
        <v>0</v>
      </c>
      <c r="AX61" s="227">
        <v>0</v>
      </c>
      <c r="AY61" s="227">
        <v>0</v>
      </c>
      <c r="AZ61" s="228">
        <f>SUM(AL61:AY61)</f>
        <v>0</v>
      </c>
    </row>
    <row r="62" spans="1:52" ht="15" customHeight="1" x14ac:dyDescent="0.2">
      <c r="A62" s="22" t="s">
        <v>104</v>
      </c>
      <c r="B62" s="43" t="s">
        <v>394</v>
      </c>
      <c r="C62" s="229">
        <f>SUM(C59:C61)</f>
        <v>0</v>
      </c>
      <c r="D62" s="230">
        <f t="shared" ref="D62:Y62" si="7">SUM(D59:D61)</f>
        <v>0</v>
      </c>
      <c r="E62" s="230">
        <f t="shared" si="7"/>
        <v>0</v>
      </c>
      <c r="F62" s="230">
        <f t="shared" si="7"/>
        <v>0</v>
      </c>
      <c r="G62" s="230">
        <f t="shared" si="7"/>
        <v>0</v>
      </c>
      <c r="H62" s="230">
        <f t="shared" si="7"/>
        <v>0</v>
      </c>
      <c r="I62" s="230">
        <f t="shared" si="7"/>
        <v>0</v>
      </c>
      <c r="J62" s="230">
        <f t="shared" si="7"/>
        <v>0</v>
      </c>
      <c r="K62" s="230">
        <f t="shared" si="7"/>
        <v>0</v>
      </c>
      <c r="L62" s="231">
        <f t="shared" si="7"/>
        <v>0</v>
      </c>
      <c r="M62" s="232">
        <f t="shared" si="7"/>
        <v>0</v>
      </c>
      <c r="N62" s="232">
        <f t="shared" si="7"/>
        <v>0</v>
      </c>
      <c r="O62" s="232">
        <f t="shared" si="7"/>
        <v>0</v>
      </c>
      <c r="P62" s="232">
        <f t="shared" si="7"/>
        <v>0</v>
      </c>
      <c r="Q62" s="232">
        <f t="shared" si="7"/>
        <v>0</v>
      </c>
      <c r="R62" s="232">
        <f t="shared" si="7"/>
        <v>0</v>
      </c>
      <c r="S62" s="232">
        <f t="shared" si="7"/>
        <v>0</v>
      </c>
      <c r="T62" s="232">
        <f t="shared" si="7"/>
        <v>0</v>
      </c>
      <c r="U62" s="232">
        <f t="shared" si="7"/>
        <v>0</v>
      </c>
      <c r="V62" s="232">
        <f t="shared" si="7"/>
        <v>0</v>
      </c>
      <c r="W62" s="232">
        <f t="shared" si="7"/>
        <v>0</v>
      </c>
      <c r="X62" s="232">
        <f t="shared" si="7"/>
        <v>0</v>
      </c>
      <c r="Y62" s="232">
        <f t="shared" si="7"/>
        <v>0</v>
      </c>
      <c r="AA62" s="22" t="s">
        <v>104</v>
      </c>
      <c r="AB62" s="43" t="s">
        <v>394</v>
      </c>
      <c r="AC62" s="229">
        <f>SUM(AC59:AC61)</f>
        <v>0</v>
      </c>
      <c r="AD62" s="230">
        <f t="shared" ref="AD62:AZ62" si="8">SUM(AD59:AD61)</f>
        <v>0</v>
      </c>
      <c r="AE62" s="230">
        <f t="shared" si="8"/>
        <v>0</v>
      </c>
      <c r="AF62" s="230">
        <f t="shared" si="8"/>
        <v>0</v>
      </c>
      <c r="AG62" s="230">
        <f t="shared" si="8"/>
        <v>0</v>
      </c>
      <c r="AH62" s="230">
        <f t="shared" si="8"/>
        <v>0</v>
      </c>
      <c r="AI62" s="230">
        <f t="shared" si="8"/>
        <v>0</v>
      </c>
      <c r="AJ62" s="230">
        <f t="shared" si="8"/>
        <v>0</v>
      </c>
      <c r="AK62" s="230">
        <f t="shared" si="8"/>
        <v>0</v>
      </c>
      <c r="AL62" s="231">
        <f t="shared" si="8"/>
        <v>0</v>
      </c>
      <c r="AM62" s="232">
        <f t="shared" si="8"/>
        <v>0</v>
      </c>
      <c r="AN62" s="232">
        <f t="shared" si="8"/>
        <v>0</v>
      </c>
      <c r="AO62" s="232">
        <f t="shared" si="8"/>
        <v>0</v>
      </c>
      <c r="AP62" s="1391">
        <f t="shared" si="8"/>
        <v>0</v>
      </c>
      <c r="AQ62" s="232">
        <f t="shared" si="8"/>
        <v>0</v>
      </c>
      <c r="AR62" s="232">
        <f t="shared" si="8"/>
        <v>0</v>
      </c>
      <c r="AS62" s="232">
        <f t="shared" si="8"/>
        <v>0</v>
      </c>
      <c r="AT62" s="232">
        <f t="shared" si="8"/>
        <v>0</v>
      </c>
      <c r="AU62" s="232">
        <f t="shared" si="8"/>
        <v>0</v>
      </c>
      <c r="AV62" s="232">
        <f t="shared" si="8"/>
        <v>0</v>
      </c>
      <c r="AW62" s="232">
        <f t="shared" si="8"/>
        <v>0</v>
      </c>
      <c r="AX62" s="232">
        <f t="shared" si="8"/>
        <v>0</v>
      </c>
      <c r="AY62" s="232">
        <f t="shared" si="8"/>
        <v>0</v>
      </c>
      <c r="AZ62" s="232">
        <f t="shared" si="8"/>
        <v>0</v>
      </c>
    </row>
    <row r="63" spans="1:52" ht="15" customHeight="1" x14ac:dyDescent="0.2">
      <c r="A63" s="21"/>
      <c r="B63" s="53"/>
      <c r="C63" s="233"/>
      <c r="D63" s="233"/>
      <c r="E63" s="233"/>
      <c r="F63" s="233"/>
      <c r="G63" s="233"/>
      <c r="H63" s="233"/>
      <c r="I63" s="233"/>
      <c r="J63" s="233"/>
      <c r="K63" s="233"/>
      <c r="L63" s="233"/>
      <c r="M63" s="233"/>
      <c r="N63" s="233"/>
      <c r="O63" s="233"/>
      <c r="P63" s="233"/>
      <c r="Q63" s="233"/>
      <c r="R63" s="233"/>
      <c r="S63" s="233"/>
      <c r="T63" s="233"/>
      <c r="U63" s="233"/>
      <c r="V63" s="233"/>
      <c r="W63" s="233"/>
      <c r="X63" s="233"/>
      <c r="Y63" s="234"/>
      <c r="AA63" s="21"/>
      <c r="AB63" s="53"/>
      <c r="AC63" s="233"/>
      <c r="AD63" s="233"/>
      <c r="AE63" s="233"/>
      <c r="AF63" s="233"/>
      <c r="AG63" s="233"/>
      <c r="AH63" s="233"/>
      <c r="AI63" s="233"/>
      <c r="AJ63" s="233"/>
      <c r="AK63" s="233"/>
      <c r="AL63" s="233"/>
      <c r="AM63" s="233"/>
      <c r="AN63" s="233"/>
      <c r="AO63" s="233"/>
      <c r="AP63" s="1392"/>
      <c r="AQ63" s="233"/>
      <c r="AR63" s="233"/>
      <c r="AS63" s="233"/>
      <c r="AT63" s="233"/>
      <c r="AU63" s="233"/>
      <c r="AV63" s="233"/>
      <c r="AW63" s="233"/>
      <c r="AX63" s="233"/>
      <c r="AY63" s="233"/>
      <c r="AZ63" s="234"/>
    </row>
    <row r="64" spans="1:52" ht="15" customHeight="1" x14ac:dyDescent="0.2">
      <c r="A64" s="22">
        <v>4</v>
      </c>
      <c r="B64" s="107" t="s">
        <v>395</v>
      </c>
      <c r="C64" s="229">
        <f>SUM(C54,C56,C62)</f>
        <v>0</v>
      </c>
      <c r="D64" s="230">
        <f t="shared" ref="D64:Y64" si="9">SUM(D54,D56,D62)</f>
        <v>0</v>
      </c>
      <c r="E64" s="230">
        <f t="shared" si="9"/>
        <v>0</v>
      </c>
      <c r="F64" s="230">
        <f t="shared" si="9"/>
        <v>0</v>
      </c>
      <c r="G64" s="230">
        <f t="shared" si="9"/>
        <v>0</v>
      </c>
      <c r="H64" s="230">
        <f t="shared" si="9"/>
        <v>0</v>
      </c>
      <c r="I64" s="230">
        <f t="shared" si="9"/>
        <v>0</v>
      </c>
      <c r="J64" s="230">
        <f t="shared" si="9"/>
        <v>0</v>
      </c>
      <c r="K64" s="230">
        <f>SUM(K54,K56,K62)</f>
        <v>0</v>
      </c>
      <c r="L64" s="231">
        <f t="shared" si="9"/>
        <v>0</v>
      </c>
      <c r="M64" s="232">
        <f t="shared" si="9"/>
        <v>0</v>
      </c>
      <c r="N64" s="232">
        <f t="shared" si="9"/>
        <v>0</v>
      </c>
      <c r="O64" s="232">
        <f t="shared" si="9"/>
        <v>0</v>
      </c>
      <c r="P64" s="232">
        <f t="shared" si="9"/>
        <v>0</v>
      </c>
      <c r="Q64" s="232">
        <f t="shared" si="9"/>
        <v>0</v>
      </c>
      <c r="R64" s="232">
        <f t="shared" si="9"/>
        <v>0</v>
      </c>
      <c r="S64" s="232">
        <f t="shared" si="9"/>
        <v>0</v>
      </c>
      <c r="T64" s="232">
        <f t="shared" si="9"/>
        <v>0</v>
      </c>
      <c r="U64" s="232">
        <f t="shared" si="9"/>
        <v>0</v>
      </c>
      <c r="V64" s="232">
        <f t="shared" si="9"/>
        <v>0</v>
      </c>
      <c r="W64" s="232">
        <f t="shared" si="9"/>
        <v>0</v>
      </c>
      <c r="X64" s="232">
        <f t="shared" si="9"/>
        <v>0</v>
      </c>
      <c r="Y64" s="232">
        <f t="shared" si="9"/>
        <v>0</v>
      </c>
      <c r="AA64" s="22">
        <v>4</v>
      </c>
      <c r="AB64" s="107" t="s">
        <v>395</v>
      </c>
      <c r="AC64" s="229">
        <f>SUM(AC54,AC56,AC62)</f>
        <v>0</v>
      </c>
      <c r="AD64" s="230">
        <f t="shared" ref="AD64:AZ64" si="10">SUM(AD54,AD56,AD62)</f>
        <v>0</v>
      </c>
      <c r="AE64" s="230">
        <f t="shared" si="10"/>
        <v>0</v>
      </c>
      <c r="AF64" s="230">
        <f t="shared" si="10"/>
        <v>0</v>
      </c>
      <c r="AG64" s="230">
        <f t="shared" si="10"/>
        <v>0</v>
      </c>
      <c r="AH64" s="230">
        <f t="shared" si="10"/>
        <v>0</v>
      </c>
      <c r="AI64" s="230">
        <f t="shared" si="10"/>
        <v>0</v>
      </c>
      <c r="AJ64" s="230">
        <f t="shared" si="10"/>
        <v>0</v>
      </c>
      <c r="AK64" s="230">
        <f>SUM(AK54,AK56,AK62)</f>
        <v>0</v>
      </c>
      <c r="AL64" s="231">
        <f t="shared" si="10"/>
        <v>0</v>
      </c>
      <c r="AM64" s="232">
        <f t="shared" si="10"/>
        <v>0</v>
      </c>
      <c r="AN64" s="232">
        <f t="shared" si="10"/>
        <v>0</v>
      </c>
      <c r="AO64" s="232">
        <f t="shared" si="10"/>
        <v>0</v>
      </c>
      <c r="AP64" s="1391">
        <f t="shared" si="10"/>
        <v>0</v>
      </c>
      <c r="AQ64" s="232">
        <f t="shared" si="10"/>
        <v>0</v>
      </c>
      <c r="AR64" s="232">
        <f t="shared" si="10"/>
        <v>0</v>
      </c>
      <c r="AS64" s="232">
        <f t="shared" si="10"/>
        <v>0</v>
      </c>
      <c r="AT64" s="232">
        <f t="shared" si="10"/>
        <v>0</v>
      </c>
      <c r="AU64" s="232">
        <f t="shared" si="10"/>
        <v>0</v>
      </c>
      <c r="AV64" s="232">
        <f t="shared" si="10"/>
        <v>0</v>
      </c>
      <c r="AW64" s="232">
        <f t="shared" si="10"/>
        <v>0</v>
      </c>
      <c r="AX64" s="232">
        <f t="shared" si="10"/>
        <v>0</v>
      </c>
      <c r="AY64" s="232">
        <f t="shared" si="10"/>
        <v>0</v>
      </c>
      <c r="AZ64" s="232">
        <f t="shared" si="10"/>
        <v>0</v>
      </c>
    </row>
    <row r="65" spans="1:52" ht="15" customHeight="1" x14ac:dyDescent="0.2">
      <c r="A65" s="21"/>
      <c r="B65" s="53"/>
      <c r="C65" s="233"/>
      <c r="D65" s="233"/>
      <c r="E65" s="233"/>
      <c r="F65" s="233"/>
      <c r="G65" s="233"/>
      <c r="H65" s="233"/>
      <c r="I65" s="233"/>
      <c r="J65" s="233"/>
      <c r="K65" s="233"/>
      <c r="L65" s="233"/>
      <c r="M65" s="233"/>
      <c r="N65" s="233"/>
      <c r="O65" s="233"/>
      <c r="P65" s="233"/>
      <c r="Q65" s="233"/>
      <c r="R65" s="233"/>
      <c r="S65" s="233"/>
      <c r="T65" s="233"/>
      <c r="U65" s="233"/>
      <c r="V65" s="233"/>
      <c r="W65" s="233"/>
      <c r="X65" s="233"/>
      <c r="Y65" s="234"/>
      <c r="AA65" s="21"/>
      <c r="AB65" s="53"/>
      <c r="AC65" s="233"/>
      <c r="AD65" s="233"/>
      <c r="AE65" s="233"/>
      <c r="AF65" s="233"/>
      <c r="AG65" s="233"/>
      <c r="AH65" s="233"/>
      <c r="AI65" s="233"/>
      <c r="AJ65" s="233"/>
      <c r="AK65" s="233"/>
      <c r="AL65" s="233"/>
      <c r="AM65" s="233"/>
      <c r="AN65" s="233"/>
      <c r="AO65" s="233"/>
      <c r="AP65" s="1392"/>
      <c r="AQ65" s="233"/>
      <c r="AR65" s="233"/>
      <c r="AS65" s="233"/>
      <c r="AT65" s="233"/>
      <c r="AU65" s="233"/>
      <c r="AV65" s="233"/>
      <c r="AW65" s="233"/>
      <c r="AX65" s="233"/>
      <c r="AY65" s="233"/>
      <c r="AZ65" s="234"/>
    </row>
    <row r="66" spans="1:52" ht="27" x14ac:dyDescent="0.2">
      <c r="A66" s="26">
        <v>5</v>
      </c>
      <c r="B66" s="106" t="s">
        <v>396</v>
      </c>
      <c r="C66" s="340">
        <v>0</v>
      </c>
      <c r="D66" s="341">
        <v>0</v>
      </c>
      <c r="E66" s="341">
        <v>0</v>
      </c>
      <c r="F66" s="341">
        <v>0</v>
      </c>
      <c r="G66" s="341">
        <v>0</v>
      </c>
      <c r="H66" s="341">
        <v>0</v>
      </c>
      <c r="I66" s="341">
        <v>0</v>
      </c>
      <c r="J66" s="341">
        <v>0</v>
      </c>
      <c r="K66" s="341">
        <v>0</v>
      </c>
      <c r="L66" s="235">
        <f>SUM(C66:K66)</f>
        <v>0</v>
      </c>
      <c r="M66" s="342">
        <v>0</v>
      </c>
      <c r="N66" s="342">
        <v>0</v>
      </c>
      <c r="O66" s="342">
        <v>0</v>
      </c>
      <c r="P66" s="342">
        <v>0</v>
      </c>
      <c r="Q66" s="342">
        <v>0</v>
      </c>
      <c r="R66" s="342">
        <v>0</v>
      </c>
      <c r="S66" s="342">
        <v>0</v>
      </c>
      <c r="T66" s="342">
        <v>0</v>
      </c>
      <c r="U66" s="342">
        <v>0</v>
      </c>
      <c r="V66" s="342">
        <v>0</v>
      </c>
      <c r="W66" s="342">
        <v>0</v>
      </c>
      <c r="X66" s="342">
        <v>0</v>
      </c>
      <c r="Y66" s="236">
        <f>SUM(L66:X66)</f>
        <v>0</v>
      </c>
      <c r="AA66" s="26">
        <v>5</v>
      </c>
      <c r="AB66" s="106" t="s">
        <v>396</v>
      </c>
      <c r="AC66" s="340">
        <v>0</v>
      </c>
      <c r="AD66" s="341">
        <v>0</v>
      </c>
      <c r="AE66" s="341">
        <v>0</v>
      </c>
      <c r="AF66" s="341">
        <v>0</v>
      </c>
      <c r="AG66" s="341">
        <v>0</v>
      </c>
      <c r="AH66" s="341">
        <v>0</v>
      </c>
      <c r="AI66" s="341">
        <v>0</v>
      </c>
      <c r="AJ66" s="341">
        <v>0</v>
      </c>
      <c r="AK66" s="341">
        <v>0</v>
      </c>
      <c r="AL66" s="235">
        <f>SUM(AC66:AK66)</f>
        <v>0</v>
      </c>
      <c r="AM66" s="342">
        <v>0</v>
      </c>
      <c r="AN66" s="342">
        <v>0</v>
      </c>
      <c r="AO66" s="342">
        <v>0</v>
      </c>
      <c r="AP66" s="1393">
        <v>0</v>
      </c>
      <c r="AQ66" s="342">
        <v>0</v>
      </c>
      <c r="AR66" s="342">
        <v>0</v>
      </c>
      <c r="AS66" s="342">
        <v>0</v>
      </c>
      <c r="AT66" s="342">
        <v>0</v>
      </c>
      <c r="AU66" s="342">
        <v>0</v>
      </c>
      <c r="AV66" s="342">
        <v>0</v>
      </c>
      <c r="AW66" s="342">
        <v>0</v>
      </c>
      <c r="AX66" s="342">
        <v>0</v>
      </c>
      <c r="AY66" s="342">
        <v>0</v>
      </c>
      <c r="AZ66" s="236">
        <f>SUM(AL66:AY66)</f>
        <v>0</v>
      </c>
    </row>
    <row r="67" spans="1:52" ht="15" customHeight="1" x14ac:dyDescent="0.2">
      <c r="A67" s="21"/>
      <c r="B67" s="53"/>
      <c r="C67" s="233"/>
      <c r="D67" s="233"/>
      <c r="E67" s="233"/>
      <c r="F67" s="233"/>
      <c r="G67" s="233"/>
      <c r="H67" s="233"/>
      <c r="I67" s="233"/>
      <c r="J67" s="233"/>
      <c r="K67" s="233"/>
      <c r="L67" s="233"/>
      <c r="M67" s="233"/>
      <c r="N67" s="233"/>
      <c r="O67" s="233"/>
      <c r="P67" s="233"/>
      <c r="Q67" s="233"/>
      <c r="R67" s="233"/>
      <c r="S67" s="233"/>
      <c r="T67" s="233"/>
      <c r="U67" s="233"/>
      <c r="V67" s="233"/>
      <c r="W67" s="233"/>
      <c r="X67" s="233"/>
      <c r="Y67" s="234"/>
      <c r="AA67" s="21"/>
      <c r="AB67" s="53"/>
      <c r="AC67" s="233"/>
      <c r="AD67" s="233"/>
      <c r="AE67" s="233"/>
      <c r="AF67" s="233"/>
      <c r="AG67" s="233"/>
      <c r="AH67" s="233"/>
      <c r="AI67" s="233"/>
      <c r="AJ67" s="233"/>
      <c r="AK67" s="233"/>
      <c r="AL67" s="233"/>
      <c r="AM67" s="233"/>
      <c r="AN67" s="233"/>
      <c r="AO67" s="233"/>
      <c r="AP67" s="1392"/>
      <c r="AQ67" s="233"/>
      <c r="AR67" s="233"/>
      <c r="AS67" s="233"/>
      <c r="AT67" s="233"/>
      <c r="AU67" s="233"/>
      <c r="AV67" s="233"/>
      <c r="AW67" s="233"/>
      <c r="AX67" s="233"/>
      <c r="AY67" s="233"/>
      <c r="AZ67" s="234"/>
    </row>
    <row r="68" spans="1:52" ht="13.5" x14ac:dyDescent="0.2">
      <c r="A68" s="26">
        <v>6</v>
      </c>
      <c r="B68" s="106" t="s">
        <v>397</v>
      </c>
      <c r="C68" s="340">
        <v>0</v>
      </c>
      <c r="D68" s="341">
        <v>0</v>
      </c>
      <c r="E68" s="341">
        <v>0</v>
      </c>
      <c r="F68" s="341">
        <v>0</v>
      </c>
      <c r="G68" s="341">
        <v>0</v>
      </c>
      <c r="H68" s="341">
        <v>0</v>
      </c>
      <c r="I68" s="341">
        <v>0</v>
      </c>
      <c r="J68" s="341">
        <v>0</v>
      </c>
      <c r="K68" s="341">
        <v>0</v>
      </c>
      <c r="L68" s="235">
        <f>SUM(C68:K68)</f>
        <v>0</v>
      </c>
      <c r="M68" s="342">
        <v>0</v>
      </c>
      <c r="N68" s="342">
        <v>0</v>
      </c>
      <c r="O68" s="342">
        <v>0</v>
      </c>
      <c r="P68" s="342">
        <v>0</v>
      </c>
      <c r="Q68" s="342">
        <v>0</v>
      </c>
      <c r="R68" s="342">
        <v>0</v>
      </c>
      <c r="S68" s="342">
        <v>0</v>
      </c>
      <c r="T68" s="342">
        <v>0</v>
      </c>
      <c r="U68" s="342">
        <v>0</v>
      </c>
      <c r="V68" s="342">
        <v>0</v>
      </c>
      <c r="W68" s="342">
        <v>0</v>
      </c>
      <c r="X68" s="342">
        <v>0</v>
      </c>
      <c r="Y68" s="236">
        <f>SUM(L68:X68)</f>
        <v>0</v>
      </c>
      <c r="AA68" s="26">
        <v>6</v>
      </c>
      <c r="AB68" s="106" t="s">
        <v>397</v>
      </c>
      <c r="AC68" s="340">
        <v>0</v>
      </c>
      <c r="AD68" s="341">
        <v>0</v>
      </c>
      <c r="AE68" s="341">
        <v>0</v>
      </c>
      <c r="AF68" s="341">
        <v>0</v>
      </c>
      <c r="AG68" s="341">
        <v>0</v>
      </c>
      <c r="AH68" s="341">
        <v>0</v>
      </c>
      <c r="AI68" s="341">
        <v>0</v>
      </c>
      <c r="AJ68" s="341">
        <v>0</v>
      </c>
      <c r="AK68" s="341">
        <v>0</v>
      </c>
      <c r="AL68" s="235">
        <f>SUM(AC68:AK68)</f>
        <v>0</v>
      </c>
      <c r="AM68" s="342">
        <v>0</v>
      </c>
      <c r="AN68" s="342">
        <v>0</v>
      </c>
      <c r="AO68" s="342">
        <v>0</v>
      </c>
      <c r="AP68" s="1393">
        <v>0</v>
      </c>
      <c r="AQ68" s="342">
        <v>0</v>
      </c>
      <c r="AR68" s="342">
        <v>0</v>
      </c>
      <c r="AS68" s="342">
        <v>0</v>
      </c>
      <c r="AT68" s="342">
        <v>0</v>
      </c>
      <c r="AU68" s="342">
        <v>0</v>
      </c>
      <c r="AV68" s="342">
        <v>0</v>
      </c>
      <c r="AW68" s="342">
        <v>0</v>
      </c>
      <c r="AX68" s="342">
        <v>0</v>
      </c>
      <c r="AY68" s="342">
        <v>0</v>
      </c>
      <c r="AZ68" s="236">
        <f>SUM(AL68:AY68)</f>
        <v>0</v>
      </c>
    </row>
    <row r="70" spans="1:52" ht="13.5" x14ac:dyDescent="0.2">
      <c r="A70" s="96"/>
      <c r="B70" s="46"/>
      <c r="C70" s="46"/>
      <c r="D70" s="46"/>
      <c r="E70" s="46"/>
      <c r="F70" s="46"/>
      <c r="G70" s="46"/>
      <c r="H70" s="46"/>
      <c r="I70" s="46"/>
      <c r="J70" s="46"/>
      <c r="K70" s="46"/>
      <c r="L70" s="46"/>
      <c r="M70" s="46"/>
      <c r="N70" s="46"/>
      <c r="O70" s="46"/>
      <c r="P70" s="46"/>
      <c r="Q70" s="46"/>
      <c r="R70" s="46"/>
      <c r="S70" s="46"/>
      <c r="T70" s="46"/>
      <c r="U70" s="46"/>
      <c r="V70" s="46"/>
      <c r="W70" s="46"/>
      <c r="X70" s="46"/>
      <c r="Y70" s="46"/>
    </row>
  </sheetData>
  <mergeCells count="10">
    <mergeCell ref="A1:B1"/>
    <mergeCell ref="A4:B5"/>
    <mergeCell ref="C4:L4"/>
    <mergeCell ref="M4:Y4"/>
    <mergeCell ref="C5:L5"/>
    <mergeCell ref="AA1:AB1"/>
    <mergeCell ref="AA4:AB5"/>
    <mergeCell ref="AC4:AL4"/>
    <mergeCell ref="AM4:AZ4"/>
    <mergeCell ref="AC5:AL5"/>
  </mergeCells>
  <conditionalFormatting sqref="C9:Y68">
    <cfRule type="cellIs" dxfId="237" priority="4" operator="equal">
      <formula>0</formula>
    </cfRule>
  </conditionalFormatting>
  <conditionalFormatting sqref="AC9:AO68 AQ9:AZ68">
    <cfRule type="cellIs" dxfId="236" priority="1" operator="equal">
      <formula>0</formula>
    </cfRule>
  </conditionalFormatting>
  <pageMargins left="0.70866141732283472" right="0.70866141732283472" top="0.74803149606299213" bottom="0.74803149606299213" header="0.31496062992125984" footer="0.31496062992125984"/>
  <pageSetup paperSize="9" scale="52" fitToWidth="2" fitToHeight="2" orientation="landscape" r:id="rId1"/>
  <rowBreaks count="1" manualBreakCount="1">
    <brk id="54" max="25" man="1"/>
  </rowBreaks>
  <colBreaks count="1" manualBreakCount="1">
    <brk id="12" max="9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Y58"/>
  <sheetViews>
    <sheetView showGridLines="0" zoomScale="70" zoomScaleNormal="70" workbookViewId="0">
      <selection sqref="A1:B1"/>
    </sheetView>
  </sheetViews>
  <sheetFormatPr defaultColWidth="9.85546875" defaultRowHeight="13.5" x14ac:dyDescent="0.2"/>
  <cols>
    <col min="1" max="1" width="5.85546875" style="6" customWidth="1"/>
    <col min="2" max="2" width="53.5703125" style="6" customWidth="1"/>
    <col min="3" max="3" width="12.85546875" style="46" customWidth="1"/>
    <col min="4" max="4" width="14" style="6" customWidth="1"/>
    <col min="5" max="5" width="19" style="6" customWidth="1"/>
    <col min="6" max="6" width="10.85546875" style="6" customWidth="1"/>
    <col min="7" max="7" width="10.85546875" style="46" customWidth="1"/>
    <col min="8" max="8" width="13" style="46" customWidth="1"/>
    <col min="9" max="9" width="13.5703125" style="46" customWidth="1"/>
    <col min="10" max="11" width="13.28515625" style="46" customWidth="1"/>
    <col min="12" max="12" width="14" style="46" customWidth="1"/>
    <col min="13" max="13" width="9.85546875" style="3"/>
    <col min="14" max="14" width="5.85546875" style="3" customWidth="1"/>
    <col min="15" max="15" width="53.5703125" style="3" customWidth="1"/>
    <col min="16" max="16" width="12.85546875" style="3" customWidth="1"/>
    <col min="17" max="17" width="14" style="3" customWidth="1"/>
    <col min="18" max="18" width="19" style="3" customWidth="1"/>
    <col min="19" max="20" width="10.85546875" style="3" customWidth="1"/>
    <col min="21" max="21" width="13" style="3" customWidth="1"/>
    <col min="22" max="22" width="13.5703125" style="3" customWidth="1"/>
    <col min="23" max="24" width="13.28515625" style="3" customWidth="1"/>
    <col min="25" max="25" width="14" style="3" customWidth="1"/>
    <col min="26" max="16384" width="9.85546875" style="3"/>
  </cols>
  <sheetData>
    <row r="1" spans="1:25" ht="15.75" customHeight="1" x14ac:dyDescent="0.25">
      <c r="A1" s="1662" t="s">
        <v>829</v>
      </c>
      <c r="B1" s="1662"/>
      <c r="N1" s="1662" t="s">
        <v>830</v>
      </c>
      <c r="O1" s="1662"/>
      <c r="P1" s="46"/>
      <c r="Q1" s="6"/>
      <c r="R1" s="6"/>
      <c r="S1" s="6"/>
      <c r="T1" s="46"/>
      <c r="U1" s="46"/>
      <c r="V1" s="46"/>
      <c r="W1" s="46"/>
      <c r="X1" s="46"/>
      <c r="Y1" s="46"/>
    </row>
    <row r="2" spans="1:25" customFormat="1" ht="15" x14ac:dyDescent="0.25">
      <c r="A2" s="1211"/>
      <c r="B2" s="1211"/>
      <c r="N2" s="1211"/>
      <c r="O2" s="1211"/>
    </row>
    <row r="3" spans="1:25" ht="15" customHeight="1" x14ac:dyDescent="0.2">
      <c r="N3" s="6"/>
      <c r="O3" s="6"/>
      <c r="P3" s="46"/>
      <c r="Q3" s="6"/>
      <c r="R3" s="6"/>
      <c r="S3" s="6"/>
      <c r="T3" s="46"/>
      <c r="U3" s="46"/>
      <c r="V3" s="46"/>
      <c r="W3" s="46"/>
      <c r="X3" s="46"/>
      <c r="Y3" s="46"/>
    </row>
    <row r="4" spans="1:25" ht="36" customHeight="1" x14ac:dyDescent="0.2">
      <c r="A4" s="1730" t="s">
        <v>398</v>
      </c>
      <c r="B4" s="1731"/>
      <c r="C4" s="1664" t="s">
        <v>399</v>
      </c>
      <c r="D4" s="1719"/>
      <c r="E4" s="1719"/>
      <c r="F4" s="1719"/>
      <c r="G4" s="1720"/>
      <c r="H4" s="1664" t="s">
        <v>11</v>
      </c>
      <c r="I4" s="1719"/>
      <c r="J4" s="1719"/>
      <c r="K4" s="1719"/>
      <c r="L4" s="1719"/>
      <c r="N4" s="1730" t="s">
        <v>398</v>
      </c>
      <c r="O4" s="1731"/>
      <c r="P4" s="1664" t="s">
        <v>399</v>
      </c>
      <c r="Q4" s="1719"/>
      <c r="R4" s="1719"/>
      <c r="S4" s="1719"/>
      <c r="T4" s="1720"/>
      <c r="U4" s="1664" t="s">
        <v>11</v>
      </c>
      <c r="V4" s="1719"/>
      <c r="W4" s="1719"/>
      <c r="X4" s="1719"/>
      <c r="Y4" s="1719"/>
    </row>
    <row r="5" spans="1:25" ht="25.9" customHeight="1" x14ac:dyDescent="0.2">
      <c r="A5" s="1732"/>
      <c r="B5" s="1733"/>
      <c r="C5" s="308"/>
      <c r="D5" s="1721" t="s">
        <v>12</v>
      </c>
      <c r="E5" s="1722"/>
      <c r="F5" s="1722"/>
      <c r="G5" s="1723"/>
      <c r="H5" s="308" t="s">
        <v>5</v>
      </c>
      <c r="I5" s="308"/>
      <c r="J5" s="308"/>
      <c r="K5" s="308"/>
      <c r="L5" s="308"/>
      <c r="N5" s="1732"/>
      <c r="O5" s="1733"/>
      <c r="P5" s="308"/>
      <c r="Q5" s="1721" t="s">
        <v>12</v>
      </c>
      <c r="R5" s="1722"/>
      <c r="S5" s="1722"/>
      <c r="T5" s="1723"/>
      <c r="U5" s="308" t="s">
        <v>5</v>
      </c>
      <c r="V5" s="308"/>
      <c r="W5" s="308"/>
      <c r="X5" s="308"/>
      <c r="Y5" s="308"/>
    </row>
    <row r="6" spans="1:25" ht="19.149999999999999" customHeight="1" x14ac:dyDescent="0.2">
      <c r="A6" s="159"/>
      <c r="B6" s="160"/>
      <c r="C6" s="376" t="s">
        <v>0</v>
      </c>
      <c r="D6" s="1724" t="s">
        <v>1</v>
      </c>
      <c r="E6" s="1725"/>
      <c r="F6" s="1725"/>
      <c r="G6" s="1726"/>
      <c r="H6" s="376" t="s">
        <v>6</v>
      </c>
      <c r="I6" s="376" t="s">
        <v>7</v>
      </c>
      <c r="J6" s="376" t="s">
        <v>13</v>
      </c>
      <c r="K6" s="376" t="s">
        <v>14</v>
      </c>
      <c r="L6" s="376" t="s">
        <v>15</v>
      </c>
      <c r="N6" s="159"/>
      <c r="O6" s="160"/>
      <c r="P6" s="376" t="s">
        <v>0</v>
      </c>
      <c r="Q6" s="1724" t="s">
        <v>1</v>
      </c>
      <c r="R6" s="1725"/>
      <c r="S6" s="1725"/>
      <c r="T6" s="1726"/>
      <c r="U6" s="376" t="s">
        <v>6</v>
      </c>
      <c r="V6" s="376" t="s">
        <v>7</v>
      </c>
      <c r="W6" s="376" t="s">
        <v>13</v>
      </c>
      <c r="X6" s="376" t="s">
        <v>14</v>
      </c>
      <c r="Y6" s="376" t="s">
        <v>15</v>
      </c>
    </row>
    <row r="7" spans="1:25" x14ac:dyDescent="0.2">
      <c r="A7" s="1727" t="s">
        <v>8</v>
      </c>
      <c r="B7" s="1728"/>
      <c r="C7" s="161"/>
      <c r="D7" s="1729"/>
      <c r="E7" s="1729"/>
      <c r="F7" s="1729"/>
      <c r="G7" s="1729"/>
      <c r="H7" s="161"/>
      <c r="I7" s="161"/>
      <c r="J7" s="161"/>
      <c r="K7" s="161"/>
      <c r="L7" s="652"/>
      <c r="N7" s="1727" t="s">
        <v>8</v>
      </c>
      <c r="O7" s="1728"/>
      <c r="P7" s="161"/>
      <c r="Q7" s="1729"/>
      <c r="R7" s="1729"/>
      <c r="S7" s="1729"/>
      <c r="T7" s="1729"/>
      <c r="U7" s="161"/>
      <c r="V7" s="161"/>
      <c r="W7" s="161"/>
      <c r="X7" s="161"/>
      <c r="Y7" s="652"/>
    </row>
    <row r="8" spans="1:25" ht="41.25" customHeight="1" x14ac:dyDescent="0.2">
      <c r="A8" s="1734" t="s">
        <v>400</v>
      </c>
      <c r="B8" s="1735"/>
      <c r="C8" s="1712"/>
      <c r="D8" s="1714" t="s">
        <v>401</v>
      </c>
      <c r="E8" s="1714" t="s">
        <v>402</v>
      </c>
      <c r="F8" s="1716" t="s">
        <v>294</v>
      </c>
      <c r="G8" s="1718" t="s">
        <v>295</v>
      </c>
      <c r="H8" s="1707"/>
      <c r="I8" s="1707"/>
      <c r="J8" s="1707"/>
      <c r="K8" s="1707"/>
      <c r="L8" s="1710"/>
      <c r="N8" s="1734" t="s">
        <v>400</v>
      </c>
      <c r="O8" s="1735"/>
      <c r="P8" s="1712"/>
      <c r="Q8" s="1714" t="s">
        <v>401</v>
      </c>
      <c r="R8" s="1714" t="s">
        <v>402</v>
      </c>
      <c r="S8" s="1716" t="s">
        <v>294</v>
      </c>
      <c r="T8" s="1718" t="s">
        <v>295</v>
      </c>
      <c r="U8" s="1707"/>
      <c r="V8" s="1707"/>
      <c r="W8" s="1707"/>
      <c r="X8" s="1707"/>
      <c r="Y8" s="1710"/>
    </row>
    <row r="9" spans="1:25" ht="41.25" customHeight="1" x14ac:dyDescent="0.2">
      <c r="A9" s="1736"/>
      <c r="B9" s="1737"/>
      <c r="C9" s="1713"/>
      <c r="D9" s="1715"/>
      <c r="E9" s="1715"/>
      <c r="F9" s="1717"/>
      <c r="G9" s="1713"/>
      <c r="H9" s="1708"/>
      <c r="I9" s="1708"/>
      <c r="J9" s="1709"/>
      <c r="K9" s="1708"/>
      <c r="L9" s="1711"/>
      <c r="N9" s="1736"/>
      <c r="O9" s="1737"/>
      <c r="P9" s="1713"/>
      <c r="Q9" s="1715"/>
      <c r="R9" s="1715"/>
      <c r="S9" s="1717"/>
      <c r="T9" s="1713"/>
      <c r="U9" s="1708"/>
      <c r="V9" s="1708"/>
      <c r="W9" s="1709"/>
      <c r="X9" s="1708"/>
      <c r="Y9" s="1711"/>
    </row>
    <row r="10" spans="1:25" ht="15" customHeight="1" x14ac:dyDescent="0.2">
      <c r="A10" s="36">
        <v>1</v>
      </c>
      <c r="B10" s="44" t="s">
        <v>403</v>
      </c>
      <c r="C10" s="45"/>
      <c r="D10" s="45"/>
      <c r="E10" s="45"/>
      <c r="F10" s="45"/>
      <c r="G10" s="45"/>
      <c r="H10" s="45"/>
      <c r="I10" s="45"/>
      <c r="J10" s="45"/>
      <c r="K10" s="45"/>
      <c r="L10" s="45"/>
      <c r="M10" s="675"/>
      <c r="N10" s="36">
        <v>1</v>
      </c>
      <c r="O10" s="44" t="s">
        <v>403</v>
      </c>
      <c r="P10" s="45"/>
      <c r="Q10" s="45"/>
      <c r="R10" s="45"/>
      <c r="S10" s="45"/>
      <c r="T10" s="45"/>
      <c r="U10" s="45"/>
      <c r="V10" s="45"/>
      <c r="W10" s="45"/>
      <c r="X10" s="45"/>
      <c r="Y10" s="45"/>
    </row>
    <row r="11" spans="1:25" ht="15" customHeight="1" x14ac:dyDescent="0.2">
      <c r="A11" s="36" t="s">
        <v>20</v>
      </c>
      <c r="B11" s="48" t="s">
        <v>404</v>
      </c>
      <c r="C11" s="325" t="s">
        <v>19</v>
      </c>
      <c r="D11" s="404" t="s">
        <v>19</v>
      </c>
      <c r="E11" s="404" t="s">
        <v>19</v>
      </c>
      <c r="F11" s="404" t="s">
        <v>19</v>
      </c>
      <c r="G11" s="325" t="s">
        <v>19</v>
      </c>
      <c r="H11" s="325" t="s">
        <v>19</v>
      </c>
      <c r="I11" s="325" t="s">
        <v>19</v>
      </c>
      <c r="J11" s="325" t="s">
        <v>19</v>
      </c>
      <c r="K11" s="325" t="s">
        <v>19</v>
      </c>
      <c r="L11" s="325" t="s">
        <v>19</v>
      </c>
      <c r="M11" s="675"/>
      <c r="N11" s="36" t="s">
        <v>20</v>
      </c>
      <c r="O11" s="48" t="s">
        <v>404</v>
      </c>
      <c r="P11" s="325" t="s">
        <v>19</v>
      </c>
      <c r="Q11" s="404" t="s">
        <v>19</v>
      </c>
      <c r="R11" s="404" t="s">
        <v>19</v>
      </c>
      <c r="S11" s="404" t="s">
        <v>19</v>
      </c>
      <c r="T11" s="325" t="s">
        <v>19</v>
      </c>
      <c r="U11" s="325" t="s">
        <v>19</v>
      </c>
      <c r="V11" s="325" t="s">
        <v>19</v>
      </c>
      <c r="W11" s="325" t="s">
        <v>19</v>
      </c>
      <c r="X11" s="325" t="s">
        <v>19</v>
      </c>
      <c r="Y11" s="325" t="s">
        <v>19</v>
      </c>
    </row>
    <row r="12" spans="1:25" ht="15" customHeight="1" x14ac:dyDescent="0.2">
      <c r="A12" s="29" t="s">
        <v>365</v>
      </c>
      <c r="B12" s="130" t="s">
        <v>405</v>
      </c>
      <c r="C12" s="242">
        <v>0</v>
      </c>
      <c r="D12" s="243">
        <v>0</v>
      </c>
      <c r="E12" s="322">
        <v>0</v>
      </c>
      <c r="F12" s="322">
        <v>0</v>
      </c>
      <c r="G12" s="237">
        <f t="shared" ref="G12:G18" si="0">SUM(D12:F12)</f>
        <v>0</v>
      </c>
      <c r="H12" s="243">
        <v>0</v>
      </c>
      <c r="I12" s="243">
        <v>0</v>
      </c>
      <c r="J12" s="243">
        <v>0</v>
      </c>
      <c r="K12" s="243">
        <v>0</v>
      </c>
      <c r="L12" s="671">
        <v>0</v>
      </c>
      <c r="M12" s="675"/>
      <c r="N12" s="29" t="s">
        <v>365</v>
      </c>
      <c r="O12" s="130" t="s">
        <v>405</v>
      </c>
      <c r="P12" s="242">
        <v>0</v>
      </c>
      <c r="Q12" s="243">
        <v>0</v>
      </c>
      <c r="R12" s="322">
        <v>0</v>
      </c>
      <c r="S12" s="322">
        <v>0</v>
      </c>
      <c r="T12" s="237">
        <f t="shared" ref="T12:T18" si="1">SUM(Q12:S12)</f>
        <v>0</v>
      </c>
      <c r="U12" s="243">
        <v>0</v>
      </c>
      <c r="V12" s="243">
        <v>0</v>
      </c>
      <c r="W12" s="243">
        <v>0</v>
      </c>
      <c r="X12" s="243">
        <v>0</v>
      </c>
      <c r="Y12" s="671">
        <v>0</v>
      </c>
    </row>
    <row r="13" spans="1:25" ht="15" customHeight="1" x14ac:dyDescent="0.2">
      <c r="A13" s="30" t="s">
        <v>406</v>
      </c>
      <c r="B13" s="131" t="s">
        <v>407</v>
      </c>
      <c r="C13" s="244">
        <v>0</v>
      </c>
      <c r="D13" s="245">
        <v>0</v>
      </c>
      <c r="E13" s="323">
        <v>0</v>
      </c>
      <c r="F13" s="323">
        <v>0</v>
      </c>
      <c r="G13" s="238">
        <f t="shared" si="0"/>
        <v>0</v>
      </c>
      <c r="H13" s="245">
        <v>0</v>
      </c>
      <c r="I13" s="245">
        <v>0</v>
      </c>
      <c r="J13" s="245">
        <v>0</v>
      </c>
      <c r="K13" s="245">
        <v>0</v>
      </c>
      <c r="L13" s="672">
        <v>0</v>
      </c>
      <c r="M13" s="675"/>
      <c r="N13" s="30" t="s">
        <v>406</v>
      </c>
      <c r="O13" s="131" t="s">
        <v>407</v>
      </c>
      <c r="P13" s="244">
        <v>0</v>
      </c>
      <c r="Q13" s="245">
        <v>0</v>
      </c>
      <c r="R13" s="323">
        <v>0</v>
      </c>
      <c r="S13" s="323">
        <v>0</v>
      </c>
      <c r="T13" s="238">
        <f t="shared" si="1"/>
        <v>0</v>
      </c>
      <c r="U13" s="245">
        <v>0</v>
      </c>
      <c r="V13" s="245">
        <v>0</v>
      </c>
      <c r="W13" s="245">
        <v>0</v>
      </c>
      <c r="X13" s="245">
        <v>0</v>
      </c>
      <c r="Y13" s="672">
        <v>0</v>
      </c>
    </row>
    <row r="14" spans="1:25" ht="15" customHeight="1" x14ac:dyDescent="0.2">
      <c r="A14" s="30" t="s">
        <v>408</v>
      </c>
      <c r="B14" s="131" t="s">
        <v>409</v>
      </c>
      <c r="C14" s="244">
        <v>0</v>
      </c>
      <c r="D14" s="245">
        <v>0</v>
      </c>
      <c r="E14" s="323">
        <v>0</v>
      </c>
      <c r="F14" s="323">
        <v>0</v>
      </c>
      <c r="G14" s="238">
        <f t="shared" si="0"/>
        <v>0</v>
      </c>
      <c r="H14" s="245">
        <v>0</v>
      </c>
      <c r="I14" s="245">
        <v>0</v>
      </c>
      <c r="J14" s="245">
        <v>0</v>
      </c>
      <c r="K14" s="245">
        <v>0</v>
      </c>
      <c r="L14" s="672">
        <v>0</v>
      </c>
      <c r="M14" s="675"/>
      <c r="N14" s="30" t="s">
        <v>408</v>
      </c>
      <c r="O14" s="131" t="s">
        <v>409</v>
      </c>
      <c r="P14" s="244">
        <v>0</v>
      </c>
      <c r="Q14" s="245">
        <v>0</v>
      </c>
      <c r="R14" s="323">
        <v>0</v>
      </c>
      <c r="S14" s="323">
        <v>0</v>
      </c>
      <c r="T14" s="238">
        <f t="shared" si="1"/>
        <v>0</v>
      </c>
      <c r="U14" s="245">
        <v>0</v>
      </c>
      <c r="V14" s="245">
        <v>0</v>
      </c>
      <c r="W14" s="245">
        <v>0</v>
      </c>
      <c r="X14" s="245">
        <v>0</v>
      </c>
      <c r="Y14" s="672">
        <v>0</v>
      </c>
    </row>
    <row r="15" spans="1:25" ht="15" customHeight="1" x14ac:dyDescent="0.2">
      <c r="A15" s="30" t="s">
        <v>410</v>
      </c>
      <c r="B15" s="131" t="s">
        <v>411</v>
      </c>
      <c r="C15" s="244">
        <v>0</v>
      </c>
      <c r="D15" s="245">
        <v>0</v>
      </c>
      <c r="E15" s="323">
        <v>0</v>
      </c>
      <c r="F15" s="323">
        <v>0</v>
      </c>
      <c r="G15" s="238">
        <f t="shared" si="0"/>
        <v>0</v>
      </c>
      <c r="H15" s="245">
        <v>0</v>
      </c>
      <c r="I15" s="245">
        <v>0</v>
      </c>
      <c r="J15" s="245">
        <v>0</v>
      </c>
      <c r="K15" s="245">
        <v>0</v>
      </c>
      <c r="L15" s="672">
        <v>0</v>
      </c>
      <c r="M15" s="675"/>
      <c r="N15" s="30" t="s">
        <v>410</v>
      </c>
      <c r="O15" s="131" t="s">
        <v>411</v>
      </c>
      <c r="P15" s="244">
        <v>0</v>
      </c>
      <c r="Q15" s="245">
        <v>0</v>
      </c>
      <c r="R15" s="323">
        <v>0</v>
      </c>
      <c r="S15" s="323">
        <v>0</v>
      </c>
      <c r="T15" s="238">
        <f t="shared" si="1"/>
        <v>0</v>
      </c>
      <c r="U15" s="245">
        <v>0</v>
      </c>
      <c r="V15" s="245">
        <v>0</v>
      </c>
      <c r="W15" s="245">
        <v>0</v>
      </c>
      <c r="X15" s="245">
        <v>0</v>
      </c>
      <c r="Y15" s="672">
        <v>0</v>
      </c>
    </row>
    <row r="16" spans="1:25" ht="15" customHeight="1" x14ac:dyDescent="0.2">
      <c r="A16" s="30" t="s">
        <v>412</v>
      </c>
      <c r="B16" s="131" t="s">
        <v>413</v>
      </c>
      <c r="C16" s="244">
        <v>0</v>
      </c>
      <c r="D16" s="245">
        <v>0</v>
      </c>
      <c r="E16" s="323">
        <v>0</v>
      </c>
      <c r="F16" s="323">
        <v>0</v>
      </c>
      <c r="G16" s="238">
        <f t="shared" si="0"/>
        <v>0</v>
      </c>
      <c r="H16" s="245">
        <v>0</v>
      </c>
      <c r="I16" s="245">
        <v>0</v>
      </c>
      <c r="J16" s="245">
        <v>0</v>
      </c>
      <c r="K16" s="245">
        <v>0</v>
      </c>
      <c r="L16" s="672">
        <v>0</v>
      </c>
      <c r="M16" s="675"/>
      <c r="N16" s="30" t="s">
        <v>412</v>
      </c>
      <c r="O16" s="131" t="s">
        <v>413</v>
      </c>
      <c r="P16" s="244">
        <v>0</v>
      </c>
      <c r="Q16" s="245">
        <v>0</v>
      </c>
      <c r="R16" s="323">
        <v>0</v>
      </c>
      <c r="S16" s="323">
        <v>0</v>
      </c>
      <c r="T16" s="238">
        <f t="shared" si="1"/>
        <v>0</v>
      </c>
      <c r="U16" s="245">
        <v>0</v>
      </c>
      <c r="V16" s="245">
        <v>0</v>
      </c>
      <c r="W16" s="245">
        <v>0</v>
      </c>
      <c r="X16" s="245">
        <v>0</v>
      </c>
      <c r="Y16" s="672">
        <v>0</v>
      </c>
    </row>
    <row r="17" spans="1:25" ht="15" customHeight="1" x14ac:dyDescent="0.2">
      <c r="A17" s="30" t="s">
        <v>414</v>
      </c>
      <c r="B17" s="131" t="s">
        <v>415</v>
      </c>
      <c r="C17" s="244">
        <v>0</v>
      </c>
      <c r="D17" s="245">
        <v>0</v>
      </c>
      <c r="E17" s="323">
        <v>0</v>
      </c>
      <c r="F17" s="323">
        <v>0</v>
      </c>
      <c r="G17" s="238">
        <f t="shared" si="0"/>
        <v>0</v>
      </c>
      <c r="H17" s="245">
        <v>0</v>
      </c>
      <c r="I17" s="245">
        <v>0</v>
      </c>
      <c r="J17" s="245">
        <v>0</v>
      </c>
      <c r="K17" s="245">
        <v>0</v>
      </c>
      <c r="L17" s="672">
        <v>0</v>
      </c>
      <c r="M17" s="675"/>
      <c r="N17" s="30" t="s">
        <v>414</v>
      </c>
      <c r="O17" s="131" t="s">
        <v>415</v>
      </c>
      <c r="P17" s="244">
        <v>0</v>
      </c>
      <c r="Q17" s="245">
        <v>0</v>
      </c>
      <c r="R17" s="323">
        <v>0</v>
      </c>
      <c r="S17" s="323">
        <v>0</v>
      </c>
      <c r="T17" s="238">
        <f t="shared" si="1"/>
        <v>0</v>
      </c>
      <c r="U17" s="245">
        <v>0</v>
      </c>
      <c r="V17" s="245">
        <v>0</v>
      </c>
      <c r="W17" s="245">
        <v>0</v>
      </c>
      <c r="X17" s="245">
        <v>0</v>
      </c>
      <c r="Y17" s="672">
        <v>0</v>
      </c>
    </row>
    <row r="18" spans="1:25" ht="15" customHeight="1" x14ac:dyDescent="0.2">
      <c r="A18" s="31" t="s">
        <v>416</v>
      </c>
      <c r="B18" s="132" t="s">
        <v>417</v>
      </c>
      <c r="C18" s="246">
        <v>0</v>
      </c>
      <c r="D18" s="247">
        <v>0</v>
      </c>
      <c r="E18" s="324">
        <v>0</v>
      </c>
      <c r="F18" s="324">
        <v>0</v>
      </c>
      <c r="G18" s="239">
        <f t="shared" si="0"/>
        <v>0</v>
      </c>
      <c r="H18" s="247">
        <v>0</v>
      </c>
      <c r="I18" s="247">
        <v>0</v>
      </c>
      <c r="J18" s="247">
        <v>0</v>
      </c>
      <c r="K18" s="247">
        <v>0</v>
      </c>
      <c r="L18" s="673">
        <v>0</v>
      </c>
      <c r="M18" s="675"/>
      <c r="N18" s="31" t="s">
        <v>416</v>
      </c>
      <c r="O18" s="132" t="s">
        <v>417</v>
      </c>
      <c r="P18" s="246">
        <v>0</v>
      </c>
      <c r="Q18" s="247">
        <v>0</v>
      </c>
      <c r="R18" s="324">
        <v>0</v>
      </c>
      <c r="S18" s="324">
        <v>0</v>
      </c>
      <c r="T18" s="239">
        <f t="shared" si="1"/>
        <v>0</v>
      </c>
      <c r="U18" s="247">
        <v>0</v>
      </c>
      <c r="V18" s="247">
        <v>0</v>
      </c>
      <c r="W18" s="247">
        <v>0</v>
      </c>
      <c r="X18" s="247">
        <v>0</v>
      </c>
      <c r="Y18" s="673">
        <v>0</v>
      </c>
    </row>
    <row r="19" spans="1:25" ht="15" customHeight="1" x14ac:dyDescent="0.2">
      <c r="A19" s="33" t="s">
        <v>418</v>
      </c>
      <c r="B19" s="52" t="s">
        <v>419</v>
      </c>
      <c r="C19" s="240">
        <f>SUM(C12:C18)</f>
        <v>0</v>
      </c>
      <c r="D19" s="209">
        <f>SUM(D12:D18)</f>
        <v>0</v>
      </c>
      <c r="E19" s="210">
        <f t="shared" ref="E19:L19" si="2">SUM(E12:E18)</f>
        <v>0</v>
      </c>
      <c r="F19" s="210">
        <f t="shared" si="2"/>
        <v>0</v>
      </c>
      <c r="G19" s="211">
        <f t="shared" si="2"/>
        <v>0</v>
      </c>
      <c r="H19" s="209">
        <f t="shared" si="2"/>
        <v>0</v>
      </c>
      <c r="I19" s="209">
        <f t="shared" si="2"/>
        <v>0</v>
      </c>
      <c r="J19" s="209">
        <f t="shared" si="2"/>
        <v>0</v>
      </c>
      <c r="K19" s="209">
        <f t="shared" si="2"/>
        <v>0</v>
      </c>
      <c r="L19" s="674">
        <f t="shared" si="2"/>
        <v>0</v>
      </c>
      <c r="M19" s="675"/>
      <c r="N19" s="33" t="s">
        <v>418</v>
      </c>
      <c r="O19" s="52" t="s">
        <v>419</v>
      </c>
      <c r="P19" s="240">
        <f>SUM(P12:P18)</f>
        <v>0</v>
      </c>
      <c r="Q19" s="209">
        <f>SUM(Q12:Q18)</f>
        <v>0</v>
      </c>
      <c r="R19" s="210">
        <f t="shared" ref="R19:Y19" si="3">SUM(R12:R18)</f>
        <v>0</v>
      </c>
      <c r="S19" s="210">
        <f t="shared" si="3"/>
        <v>0</v>
      </c>
      <c r="T19" s="211">
        <f t="shared" si="3"/>
        <v>0</v>
      </c>
      <c r="U19" s="209">
        <f t="shared" si="3"/>
        <v>0</v>
      </c>
      <c r="V19" s="209">
        <f t="shared" si="3"/>
        <v>0</v>
      </c>
      <c r="W19" s="209">
        <f t="shared" si="3"/>
        <v>0</v>
      </c>
      <c r="X19" s="209">
        <f t="shared" si="3"/>
        <v>0</v>
      </c>
      <c r="Y19" s="674">
        <f t="shared" si="3"/>
        <v>0</v>
      </c>
    </row>
    <row r="20" spans="1:25" ht="15" customHeight="1" x14ac:dyDescent="0.2">
      <c r="A20" s="32"/>
      <c r="B20" s="42"/>
      <c r="C20" s="212"/>
      <c r="D20" s="212"/>
      <c r="E20" s="212"/>
      <c r="F20" s="212"/>
      <c r="G20" s="212"/>
      <c r="H20" s="212"/>
      <c r="I20" s="212"/>
      <c r="J20" s="212"/>
      <c r="K20" s="212"/>
      <c r="L20" s="212"/>
      <c r="M20" s="675"/>
      <c r="N20" s="32"/>
      <c r="O20" s="42"/>
      <c r="P20" s="212"/>
      <c r="Q20" s="212"/>
      <c r="R20" s="212"/>
      <c r="S20" s="212"/>
      <c r="T20" s="212"/>
      <c r="U20" s="212"/>
      <c r="V20" s="212"/>
      <c r="W20" s="212"/>
      <c r="X20" s="212"/>
      <c r="Y20" s="212"/>
    </row>
    <row r="21" spans="1:25" ht="15" customHeight="1" x14ac:dyDescent="0.2">
      <c r="A21" s="36" t="s">
        <v>22</v>
      </c>
      <c r="B21" s="1478" t="s">
        <v>865</v>
      </c>
      <c r="C21" s="201" t="s">
        <v>19</v>
      </c>
      <c r="D21" s="203" t="s">
        <v>19</v>
      </c>
      <c r="E21" s="203" t="s">
        <v>19</v>
      </c>
      <c r="F21" s="203" t="s">
        <v>19</v>
      </c>
      <c r="G21" s="201" t="s">
        <v>19</v>
      </c>
      <c r="H21" s="201" t="s">
        <v>19</v>
      </c>
      <c r="I21" s="201" t="s">
        <v>19</v>
      </c>
      <c r="J21" s="201" t="s">
        <v>19</v>
      </c>
      <c r="K21" s="201" t="s">
        <v>19</v>
      </c>
      <c r="L21" s="201" t="s">
        <v>19</v>
      </c>
      <c r="M21" s="675"/>
      <c r="N21" s="36" t="s">
        <v>22</v>
      </c>
      <c r="O21" s="1478" t="s">
        <v>841</v>
      </c>
      <c r="P21" s="201" t="s">
        <v>19</v>
      </c>
      <c r="Q21" s="201" t="s">
        <v>19</v>
      </c>
      <c r="R21" s="201" t="s">
        <v>19</v>
      </c>
      <c r="S21" s="201" t="s">
        <v>19</v>
      </c>
      <c r="T21" s="201" t="s">
        <v>19</v>
      </c>
      <c r="U21" s="201" t="s">
        <v>19</v>
      </c>
      <c r="V21" s="201" t="s">
        <v>19</v>
      </c>
      <c r="W21" s="201" t="s">
        <v>19</v>
      </c>
      <c r="X21" s="201" t="s">
        <v>19</v>
      </c>
      <c r="Y21" s="201" t="s">
        <v>19</v>
      </c>
    </row>
    <row r="22" spans="1:25" ht="15" customHeight="1" x14ac:dyDescent="0.2">
      <c r="A22" s="29" t="s">
        <v>420</v>
      </c>
      <c r="B22" s="130" t="s">
        <v>405</v>
      </c>
      <c r="C22" s="671">
        <v>0</v>
      </c>
      <c r="D22" s="1423"/>
      <c r="E22" s="1424"/>
      <c r="F22" s="1425"/>
      <c r="G22" s="1027">
        <v>0</v>
      </c>
      <c r="H22" s="243">
        <v>0</v>
      </c>
      <c r="I22" s="243">
        <v>0</v>
      </c>
      <c r="J22" s="243">
        <v>0</v>
      </c>
      <c r="K22" s="243">
        <v>0</v>
      </c>
      <c r="L22" s="671">
        <v>0</v>
      </c>
      <c r="M22" s="675"/>
      <c r="N22" s="29" t="s">
        <v>420</v>
      </c>
      <c r="O22" s="130" t="s">
        <v>405</v>
      </c>
      <c r="P22" s="242">
        <v>0</v>
      </c>
      <c r="Q22" s="1426">
        <v>0</v>
      </c>
      <c r="R22" s="1427">
        <v>0</v>
      </c>
      <c r="S22" s="1427">
        <v>0</v>
      </c>
      <c r="T22" s="237">
        <f t="shared" ref="T22:T28" si="4">SUM(Q22:S22)</f>
        <v>0</v>
      </c>
      <c r="U22" s="243">
        <v>0</v>
      </c>
      <c r="V22" s="243">
        <v>0</v>
      </c>
      <c r="W22" s="243">
        <v>0</v>
      </c>
      <c r="X22" s="243">
        <v>0</v>
      </c>
      <c r="Y22" s="671">
        <v>0</v>
      </c>
    </row>
    <row r="23" spans="1:25" ht="15" customHeight="1" x14ac:dyDescent="0.2">
      <c r="A23" s="30" t="s">
        <v>421</v>
      </c>
      <c r="B23" s="131" t="s">
        <v>407</v>
      </c>
      <c r="C23" s="672">
        <v>0</v>
      </c>
      <c r="D23" s="1423"/>
      <c r="E23" s="1424"/>
      <c r="F23" s="1425"/>
      <c r="G23" s="1028">
        <v>0</v>
      </c>
      <c r="H23" s="245">
        <v>0</v>
      </c>
      <c r="I23" s="245">
        <v>0</v>
      </c>
      <c r="J23" s="245">
        <v>0</v>
      </c>
      <c r="K23" s="245">
        <v>0</v>
      </c>
      <c r="L23" s="672">
        <v>0</v>
      </c>
      <c r="M23" s="675"/>
      <c r="N23" s="30" t="s">
        <v>421</v>
      </c>
      <c r="O23" s="131" t="s">
        <v>407</v>
      </c>
      <c r="P23" s="244">
        <v>0</v>
      </c>
      <c r="Q23" s="1428">
        <v>0</v>
      </c>
      <c r="R23" s="1346">
        <v>0</v>
      </c>
      <c r="S23" s="1346">
        <v>0</v>
      </c>
      <c r="T23" s="238">
        <f t="shared" si="4"/>
        <v>0</v>
      </c>
      <c r="U23" s="245">
        <v>0</v>
      </c>
      <c r="V23" s="245">
        <v>0</v>
      </c>
      <c r="W23" s="245">
        <v>0</v>
      </c>
      <c r="X23" s="245">
        <v>0</v>
      </c>
      <c r="Y23" s="672">
        <v>0</v>
      </c>
    </row>
    <row r="24" spans="1:25" ht="15" customHeight="1" x14ac:dyDescent="0.2">
      <c r="A24" s="30" t="s">
        <v>422</v>
      </c>
      <c r="B24" s="131" t="s">
        <v>409</v>
      </c>
      <c r="C24" s="672">
        <v>0</v>
      </c>
      <c r="D24" s="1423"/>
      <c r="E24" s="1424"/>
      <c r="F24" s="1425"/>
      <c r="G24" s="1028">
        <v>0</v>
      </c>
      <c r="H24" s="245">
        <v>0</v>
      </c>
      <c r="I24" s="245">
        <v>0</v>
      </c>
      <c r="J24" s="245">
        <v>0</v>
      </c>
      <c r="K24" s="245">
        <v>0</v>
      </c>
      <c r="L24" s="672">
        <v>0</v>
      </c>
      <c r="M24" s="675"/>
      <c r="N24" s="30" t="s">
        <v>422</v>
      </c>
      <c r="O24" s="131" t="s">
        <v>409</v>
      </c>
      <c r="P24" s="244">
        <v>0</v>
      </c>
      <c r="Q24" s="1429">
        <v>0</v>
      </c>
      <c r="R24" s="1430">
        <v>0</v>
      </c>
      <c r="S24" s="1430">
        <v>0</v>
      </c>
      <c r="T24" s="238">
        <f t="shared" si="4"/>
        <v>0</v>
      </c>
      <c r="U24" s="245">
        <v>0</v>
      </c>
      <c r="V24" s="245">
        <v>0</v>
      </c>
      <c r="W24" s="245">
        <v>0</v>
      </c>
      <c r="X24" s="245">
        <v>0</v>
      </c>
      <c r="Y24" s="672">
        <v>0</v>
      </c>
    </row>
    <row r="25" spans="1:25" ht="15" customHeight="1" x14ac:dyDescent="0.2">
      <c r="A25" s="30" t="s">
        <v>423</v>
      </c>
      <c r="B25" s="131" t="s">
        <v>411</v>
      </c>
      <c r="C25" s="672">
        <v>0</v>
      </c>
      <c r="D25" s="1423"/>
      <c r="E25" s="1424"/>
      <c r="F25" s="1425"/>
      <c r="G25" s="1028">
        <v>0</v>
      </c>
      <c r="H25" s="245">
        <v>0</v>
      </c>
      <c r="I25" s="245">
        <v>0</v>
      </c>
      <c r="J25" s="245">
        <v>0</v>
      </c>
      <c r="K25" s="245">
        <v>0</v>
      </c>
      <c r="L25" s="672">
        <v>0</v>
      </c>
      <c r="M25" s="675"/>
      <c r="N25" s="30" t="s">
        <v>423</v>
      </c>
      <c r="O25" s="131" t="s">
        <v>411</v>
      </c>
      <c r="P25" s="244">
        <v>0</v>
      </c>
      <c r="Q25" s="1429">
        <v>0</v>
      </c>
      <c r="R25" s="1430">
        <v>0</v>
      </c>
      <c r="S25" s="1430">
        <v>0</v>
      </c>
      <c r="T25" s="238">
        <f t="shared" si="4"/>
        <v>0</v>
      </c>
      <c r="U25" s="245">
        <v>0</v>
      </c>
      <c r="V25" s="245">
        <v>0</v>
      </c>
      <c r="W25" s="245">
        <v>0</v>
      </c>
      <c r="X25" s="245">
        <v>0</v>
      </c>
      <c r="Y25" s="672">
        <v>0</v>
      </c>
    </row>
    <row r="26" spans="1:25" ht="15" customHeight="1" x14ac:dyDescent="0.2">
      <c r="A26" s="30" t="s">
        <v>424</v>
      </c>
      <c r="B26" s="131" t="s">
        <v>413</v>
      </c>
      <c r="C26" s="672">
        <v>0</v>
      </c>
      <c r="D26" s="1423"/>
      <c r="E26" s="1424"/>
      <c r="F26" s="1425"/>
      <c r="G26" s="1028">
        <v>0</v>
      </c>
      <c r="H26" s="245">
        <v>0</v>
      </c>
      <c r="I26" s="245">
        <v>0</v>
      </c>
      <c r="J26" s="245">
        <v>0</v>
      </c>
      <c r="K26" s="245">
        <v>0</v>
      </c>
      <c r="L26" s="672">
        <v>0</v>
      </c>
      <c r="M26" s="675"/>
      <c r="N26" s="30" t="s">
        <v>424</v>
      </c>
      <c r="O26" s="131" t="s">
        <v>413</v>
      </c>
      <c r="P26" s="244">
        <v>0</v>
      </c>
      <c r="Q26" s="1428">
        <v>0</v>
      </c>
      <c r="R26" s="1346">
        <v>0</v>
      </c>
      <c r="S26" s="1346">
        <v>0</v>
      </c>
      <c r="T26" s="238">
        <f t="shared" si="4"/>
        <v>0</v>
      </c>
      <c r="U26" s="245">
        <v>0</v>
      </c>
      <c r="V26" s="245">
        <v>0</v>
      </c>
      <c r="W26" s="245">
        <v>0</v>
      </c>
      <c r="X26" s="245">
        <v>0</v>
      </c>
      <c r="Y26" s="672">
        <v>0</v>
      </c>
    </row>
    <row r="27" spans="1:25" ht="15" customHeight="1" x14ac:dyDescent="0.2">
      <c r="A27" s="30" t="s">
        <v>425</v>
      </c>
      <c r="B27" s="131" t="s">
        <v>415</v>
      </c>
      <c r="C27" s="672">
        <v>0</v>
      </c>
      <c r="D27" s="1423"/>
      <c r="E27" s="1424"/>
      <c r="F27" s="1425"/>
      <c r="G27" s="1028">
        <v>0</v>
      </c>
      <c r="H27" s="245">
        <v>0</v>
      </c>
      <c r="I27" s="245">
        <v>0</v>
      </c>
      <c r="J27" s="245">
        <v>0</v>
      </c>
      <c r="K27" s="245">
        <v>0</v>
      </c>
      <c r="L27" s="672">
        <v>0</v>
      </c>
      <c r="M27" s="675"/>
      <c r="N27" s="30" t="s">
        <v>425</v>
      </c>
      <c r="O27" s="131" t="s">
        <v>415</v>
      </c>
      <c r="P27" s="244">
        <v>0</v>
      </c>
      <c r="Q27" s="1429">
        <v>0</v>
      </c>
      <c r="R27" s="1430">
        <v>0</v>
      </c>
      <c r="S27" s="1430">
        <v>0</v>
      </c>
      <c r="T27" s="238">
        <f t="shared" si="4"/>
        <v>0</v>
      </c>
      <c r="U27" s="245">
        <v>0</v>
      </c>
      <c r="V27" s="245">
        <v>0</v>
      </c>
      <c r="W27" s="245">
        <v>0</v>
      </c>
      <c r="X27" s="245">
        <v>0</v>
      </c>
      <c r="Y27" s="672">
        <v>0</v>
      </c>
    </row>
    <row r="28" spans="1:25" ht="15" customHeight="1" x14ac:dyDescent="0.2">
      <c r="A28" s="31" t="s">
        <v>426</v>
      </c>
      <c r="B28" s="132" t="s">
        <v>417</v>
      </c>
      <c r="C28" s="673">
        <v>0</v>
      </c>
      <c r="D28" s="1423"/>
      <c r="E28" s="1424"/>
      <c r="F28" s="1425"/>
      <c r="G28" s="1029">
        <v>0</v>
      </c>
      <c r="H28" s="247">
        <v>0</v>
      </c>
      <c r="I28" s="247">
        <v>0</v>
      </c>
      <c r="J28" s="247">
        <v>0</v>
      </c>
      <c r="K28" s="247">
        <v>0</v>
      </c>
      <c r="L28" s="673">
        <v>0</v>
      </c>
      <c r="M28" s="675"/>
      <c r="N28" s="31" t="s">
        <v>426</v>
      </c>
      <c r="O28" s="132" t="s">
        <v>417</v>
      </c>
      <c r="P28" s="246">
        <v>0</v>
      </c>
      <c r="Q28" s="1431">
        <v>0</v>
      </c>
      <c r="R28" s="1432">
        <v>0</v>
      </c>
      <c r="S28" s="1432">
        <v>0</v>
      </c>
      <c r="T28" s="239">
        <f t="shared" si="4"/>
        <v>0</v>
      </c>
      <c r="U28" s="247">
        <v>0</v>
      </c>
      <c r="V28" s="247">
        <v>0</v>
      </c>
      <c r="W28" s="247">
        <v>0</v>
      </c>
      <c r="X28" s="247">
        <v>0</v>
      </c>
      <c r="Y28" s="673">
        <v>0</v>
      </c>
    </row>
    <row r="29" spans="1:25" ht="15" customHeight="1" x14ac:dyDescent="0.2">
      <c r="A29" s="33" t="s">
        <v>427</v>
      </c>
      <c r="B29" s="1479" t="s">
        <v>428</v>
      </c>
      <c r="C29" s="674">
        <f>SUM(C22:C28)</f>
        <v>0</v>
      </c>
      <c r="D29" s="1423"/>
      <c r="E29" s="1424"/>
      <c r="F29" s="1425"/>
      <c r="G29" s="1030">
        <f t="shared" ref="G29:L29" si="5">SUM(G22:G28)</f>
        <v>0</v>
      </c>
      <c r="H29" s="209">
        <f t="shared" si="5"/>
        <v>0</v>
      </c>
      <c r="I29" s="209">
        <f t="shared" si="5"/>
        <v>0</v>
      </c>
      <c r="J29" s="209">
        <f t="shared" si="5"/>
        <v>0</v>
      </c>
      <c r="K29" s="209">
        <f t="shared" si="5"/>
        <v>0</v>
      </c>
      <c r="L29" s="674">
        <f t="shared" si="5"/>
        <v>0</v>
      </c>
      <c r="M29" s="675"/>
      <c r="N29" s="33" t="s">
        <v>427</v>
      </c>
      <c r="O29" s="1479" t="s">
        <v>842</v>
      </c>
      <c r="P29" s="240">
        <f>SUM(P22:P28)</f>
        <v>0</v>
      </c>
      <c r="Q29" s="1433">
        <f>SUM(Q22:Q28)</f>
        <v>0</v>
      </c>
      <c r="R29" s="1434">
        <f t="shared" ref="R29:Y29" si="6">SUM(R22:R28)</f>
        <v>0</v>
      </c>
      <c r="S29" s="1434">
        <f t="shared" si="6"/>
        <v>0</v>
      </c>
      <c r="T29" s="211">
        <f t="shared" si="6"/>
        <v>0</v>
      </c>
      <c r="U29" s="209">
        <f t="shared" si="6"/>
        <v>0</v>
      </c>
      <c r="V29" s="209">
        <f t="shared" si="6"/>
        <v>0</v>
      </c>
      <c r="W29" s="209">
        <f t="shared" si="6"/>
        <v>0</v>
      </c>
      <c r="X29" s="209">
        <f t="shared" si="6"/>
        <v>0</v>
      </c>
      <c r="Y29" s="674">
        <f t="shared" si="6"/>
        <v>0</v>
      </c>
    </row>
    <row r="30" spans="1:25" ht="15" customHeight="1" x14ac:dyDescent="0.2">
      <c r="A30" s="1413"/>
      <c r="B30" s="1414"/>
      <c r="C30" s="1415"/>
      <c r="D30" s="1107"/>
      <c r="E30" s="1107"/>
      <c r="F30" s="1107"/>
      <c r="G30" s="1415"/>
      <c r="H30" s="1415"/>
      <c r="I30" s="1415"/>
      <c r="J30" s="1415"/>
      <c r="K30" s="1415"/>
      <c r="L30" s="1415"/>
      <c r="M30" s="675"/>
      <c r="N30" s="32"/>
      <c r="O30" s="42"/>
      <c r="P30" s="207"/>
      <c r="Q30" s="207"/>
      <c r="R30" s="207"/>
      <c r="S30" s="207"/>
      <c r="T30" s="207"/>
      <c r="U30" s="207"/>
      <c r="V30" s="207"/>
      <c r="W30" s="207"/>
      <c r="X30" s="207"/>
      <c r="Y30" s="207"/>
    </row>
    <row r="31" spans="1:25" ht="15" customHeight="1" x14ac:dyDescent="0.2">
      <c r="A31" s="1435"/>
      <c r="B31" s="1436"/>
      <c r="C31" s="1437"/>
      <c r="D31" s="1438"/>
      <c r="E31" s="1438"/>
      <c r="F31" s="1438"/>
      <c r="G31" s="1437"/>
      <c r="H31" s="1437"/>
      <c r="I31" s="1437"/>
      <c r="J31" s="1437"/>
      <c r="K31" s="1437"/>
      <c r="L31" s="1439"/>
      <c r="N31" s="1443" t="s">
        <v>24</v>
      </c>
      <c r="O31" s="1444" t="s">
        <v>843</v>
      </c>
      <c r="P31" s="1440">
        <f>P19+P29</f>
        <v>0</v>
      </c>
      <c r="Q31" s="1433">
        <f t="shared" ref="Q31:Y31" si="7">Q19+Q29</f>
        <v>0</v>
      </c>
      <c r="R31" s="1434">
        <f t="shared" si="7"/>
        <v>0</v>
      </c>
      <c r="S31" s="1434">
        <f t="shared" si="7"/>
        <v>0</v>
      </c>
      <c r="T31" s="1441">
        <f>T19+T29</f>
        <v>0</v>
      </c>
      <c r="U31" s="1433">
        <f t="shared" si="7"/>
        <v>0</v>
      </c>
      <c r="V31" s="1433">
        <f t="shared" si="7"/>
        <v>0</v>
      </c>
      <c r="W31" s="1433">
        <f t="shared" si="7"/>
        <v>0</v>
      </c>
      <c r="X31" s="1433">
        <f t="shared" si="7"/>
        <v>0</v>
      </c>
      <c r="Y31" s="1442">
        <f t="shared" si="7"/>
        <v>0</v>
      </c>
    </row>
    <row r="32" spans="1:25" ht="15" customHeight="1" x14ac:dyDescent="0.2">
      <c r="A32" s="1419"/>
      <c r="B32" s="1420"/>
      <c r="C32" s="1111"/>
      <c r="D32" s="1107"/>
      <c r="E32" s="1107"/>
      <c r="F32" s="1107"/>
      <c r="G32" s="1111"/>
      <c r="H32" s="1111"/>
      <c r="I32" s="1111"/>
      <c r="J32" s="1111"/>
      <c r="K32" s="1111"/>
      <c r="L32" s="1421"/>
      <c r="N32" s="32"/>
      <c r="O32" s="42"/>
      <c r="P32" s="212"/>
      <c r="Q32" s="212"/>
      <c r="R32" s="212"/>
      <c r="S32" s="212"/>
      <c r="T32" s="212"/>
      <c r="U32" s="212"/>
      <c r="V32" s="212"/>
      <c r="W32" s="212"/>
      <c r="X32" s="212"/>
      <c r="Y32" s="212"/>
    </row>
    <row r="33" spans="1:25" ht="15" customHeight="1" x14ac:dyDescent="0.2">
      <c r="A33" s="1435"/>
      <c r="B33" s="1436"/>
      <c r="C33" s="1437"/>
      <c r="D33" s="1438"/>
      <c r="E33" s="1438"/>
      <c r="F33" s="1438"/>
      <c r="G33" s="1437"/>
      <c r="H33" s="1437"/>
      <c r="I33" s="1437"/>
      <c r="J33" s="1437"/>
      <c r="K33" s="1437"/>
      <c r="L33" s="1439"/>
      <c r="N33" s="1480" t="s">
        <v>26</v>
      </c>
      <c r="O33" s="1481" t="s">
        <v>844</v>
      </c>
      <c r="P33" s="1482" t="s">
        <v>19</v>
      </c>
      <c r="Q33" s="1483" t="s">
        <v>19</v>
      </c>
      <c r="R33" s="1483" t="s">
        <v>19</v>
      </c>
      <c r="S33" s="1483" t="s">
        <v>19</v>
      </c>
      <c r="T33" s="1482" t="s">
        <v>19</v>
      </c>
      <c r="U33" s="1482" t="s">
        <v>19</v>
      </c>
      <c r="V33" s="1482" t="s">
        <v>19</v>
      </c>
      <c r="W33" s="1482" t="s">
        <v>19</v>
      </c>
      <c r="X33" s="1482" t="s">
        <v>19</v>
      </c>
      <c r="Y33" s="1482" t="s">
        <v>19</v>
      </c>
    </row>
    <row r="34" spans="1:25" ht="15" customHeight="1" x14ac:dyDescent="0.2">
      <c r="A34" s="1435"/>
      <c r="B34" s="1436"/>
      <c r="C34" s="1437"/>
      <c r="D34" s="1438"/>
      <c r="E34" s="1438"/>
      <c r="F34" s="1438"/>
      <c r="G34" s="1437"/>
      <c r="H34" s="1437"/>
      <c r="I34" s="1437"/>
      <c r="J34" s="1437"/>
      <c r="K34" s="1437"/>
      <c r="L34" s="1439"/>
      <c r="N34" s="1484" t="s">
        <v>845</v>
      </c>
      <c r="O34" s="1485" t="s">
        <v>405</v>
      </c>
      <c r="P34" s="1490">
        <v>0</v>
      </c>
      <c r="Q34" s="1396"/>
      <c r="R34" s="1397"/>
      <c r="S34" s="1397"/>
      <c r="T34" s="1493">
        <v>0</v>
      </c>
      <c r="U34" s="1426">
        <v>0</v>
      </c>
      <c r="V34" s="1426">
        <v>0</v>
      </c>
      <c r="W34" s="1426">
        <v>0</v>
      </c>
      <c r="X34" s="1426">
        <v>0</v>
      </c>
      <c r="Y34" s="1494">
        <v>0</v>
      </c>
    </row>
    <row r="35" spans="1:25" ht="15" customHeight="1" x14ac:dyDescent="0.2">
      <c r="A35" s="1435"/>
      <c r="B35" s="1436"/>
      <c r="C35" s="1437"/>
      <c r="D35" s="1438"/>
      <c r="E35" s="1438"/>
      <c r="F35" s="1438"/>
      <c r="G35" s="1437"/>
      <c r="H35" s="1437"/>
      <c r="I35" s="1437"/>
      <c r="J35" s="1437"/>
      <c r="K35" s="1437"/>
      <c r="L35" s="1439"/>
      <c r="N35" s="1486" t="s">
        <v>846</v>
      </c>
      <c r="O35" s="1487" t="s">
        <v>407</v>
      </c>
      <c r="P35" s="1491">
        <v>0</v>
      </c>
      <c r="Q35" s="1398"/>
      <c r="R35" s="1399"/>
      <c r="S35" s="1399"/>
      <c r="T35" s="1495">
        <v>0</v>
      </c>
      <c r="U35" s="1429">
        <v>0</v>
      </c>
      <c r="V35" s="1429">
        <v>0</v>
      </c>
      <c r="W35" s="1429">
        <v>0</v>
      </c>
      <c r="X35" s="1429">
        <v>0</v>
      </c>
      <c r="Y35" s="1496">
        <v>0</v>
      </c>
    </row>
    <row r="36" spans="1:25" ht="15" customHeight="1" x14ac:dyDescent="0.2">
      <c r="A36" s="1435"/>
      <c r="B36" s="1436"/>
      <c r="C36" s="1437"/>
      <c r="D36" s="1438"/>
      <c r="E36" s="1438"/>
      <c r="F36" s="1438"/>
      <c r="G36" s="1437"/>
      <c r="H36" s="1437"/>
      <c r="I36" s="1437"/>
      <c r="J36" s="1437"/>
      <c r="K36" s="1437"/>
      <c r="L36" s="1439"/>
      <c r="N36" s="1486" t="s">
        <v>847</v>
      </c>
      <c r="O36" s="1487" t="s">
        <v>409</v>
      </c>
      <c r="P36" s="1491">
        <v>0</v>
      </c>
      <c r="Q36" s="1398"/>
      <c r="R36" s="1399"/>
      <c r="S36" s="1399"/>
      <c r="T36" s="1495">
        <v>0</v>
      </c>
      <c r="U36" s="1429">
        <v>0</v>
      </c>
      <c r="V36" s="1429">
        <v>0</v>
      </c>
      <c r="W36" s="1429">
        <v>0</v>
      </c>
      <c r="X36" s="1429">
        <v>0</v>
      </c>
      <c r="Y36" s="1496">
        <v>0</v>
      </c>
    </row>
    <row r="37" spans="1:25" x14ac:dyDescent="0.2">
      <c r="A37" s="1435"/>
      <c r="B37" s="1436"/>
      <c r="C37" s="1437"/>
      <c r="D37" s="1438"/>
      <c r="E37" s="1438"/>
      <c r="F37" s="1438"/>
      <c r="G37" s="1437"/>
      <c r="H37" s="1437"/>
      <c r="I37" s="1437"/>
      <c r="J37" s="1437"/>
      <c r="K37" s="1437"/>
      <c r="L37" s="1439"/>
      <c r="N37" s="1486" t="s">
        <v>848</v>
      </c>
      <c r="O37" s="1487" t="s">
        <v>411</v>
      </c>
      <c r="P37" s="1491">
        <v>0</v>
      </c>
      <c r="Q37" s="1400"/>
      <c r="R37" s="1401"/>
      <c r="S37" s="1401"/>
      <c r="T37" s="1495">
        <v>0</v>
      </c>
      <c r="U37" s="1429">
        <v>0</v>
      </c>
      <c r="V37" s="1429">
        <v>0</v>
      </c>
      <c r="W37" s="1429">
        <v>0</v>
      </c>
      <c r="X37" s="1429">
        <v>0</v>
      </c>
      <c r="Y37" s="1496">
        <v>0</v>
      </c>
    </row>
    <row r="38" spans="1:25" ht="15" customHeight="1" x14ac:dyDescent="0.2">
      <c r="A38" s="1435"/>
      <c r="B38" s="1436"/>
      <c r="C38" s="1437"/>
      <c r="D38" s="1438"/>
      <c r="E38" s="1438"/>
      <c r="F38" s="1438"/>
      <c r="G38" s="1437"/>
      <c r="H38" s="1437"/>
      <c r="I38" s="1437"/>
      <c r="J38" s="1437"/>
      <c r="K38" s="1437"/>
      <c r="L38" s="1439"/>
      <c r="N38" s="1486" t="s">
        <v>849</v>
      </c>
      <c r="O38" s="1487" t="s">
        <v>413</v>
      </c>
      <c r="P38" s="1491">
        <v>0</v>
      </c>
      <c r="Q38" s="1400"/>
      <c r="R38" s="1401"/>
      <c r="S38" s="1401"/>
      <c r="T38" s="1495">
        <v>0</v>
      </c>
      <c r="U38" s="1429">
        <v>0</v>
      </c>
      <c r="V38" s="1429">
        <v>0</v>
      </c>
      <c r="W38" s="1429">
        <v>0</v>
      </c>
      <c r="X38" s="1429">
        <v>0</v>
      </c>
      <c r="Y38" s="1496">
        <v>0</v>
      </c>
    </row>
    <row r="39" spans="1:25" ht="15" customHeight="1" x14ac:dyDescent="0.2">
      <c r="A39" s="1435"/>
      <c r="B39" s="1436"/>
      <c r="C39" s="1437"/>
      <c r="D39" s="1438"/>
      <c r="E39" s="1438"/>
      <c r="F39" s="1438"/>
      <c r="G39" s="1437"/>
      <c r="H39" s="1437"/>
      <c r="I39" s="1437"/>
      <c r="J39" s="1437"/>
      <c r="K39" s="1437"/>
      <c r="L39" s="1439"/>
      <c r="N39" s="1486" t="s">
        <v>850</v>
      </c>
      <c r="O39" s="1487" t="s">
        <v>415</v>
      </c>
      <c r="P39" s="1491">
        <v>0</v>
      </c>
      <c r="Q39" s="1398"/>
      <c r="R39" s="1399"/>
      <c r="S39" s="1399"/>
      <c r="T39" s="1495">
        <v>0</v>
      </c>
      <c r="U39" s="1429">
        <v>0</v>
      </c>
      <c r="V39" s="1429">
        <v>0</v>
      </c>
      <c r="W39" s="1429">
        <v>0</v>
      </c>
      <c r="X39" s="1429">
        <v>0</v>
      </c>
      <c r="Y39" s="1496">
        <v>0</v>
      </c>
    </row>
    <row r="40" spans="1:25" ht="15" customHeight="1" x14ac:dyDescent="0.2">
      <c r="A40" s="1435"/>
      <c r="B40" s="1436"/>
      <c r="C40" s="1437"/>
      <c r="D40" s="1438"/>
      <c r="E40" s="1438"/>
      <c r="F40" s="1438"/>
      <c r="G40" s="1437"/>
      <c r="H40" s="1437"/>
      <c r="I40" s="1437"/>
      <c r="J40" s="1437"/>
      <c r="K40" s="1437"/>
      <c r="L40" s="1439"/>
      <c r="N40" s="1488" t="s">
        <v>851</v>
      </c>
      <c r="O40" s="1489" t="s">
        <v>417</v>
      </c>
      <c r="P40" s="1492">
        <v>0</v>
      </c>
      <c r="Q40" s="1402"/>
      <c r="R40" s="1403"/>
      <c r="S40" s="1403"/>
      <c r="T40" s="1497">
        <v>0</v>
      </c>
      <c r="U40" s="1431">
        <v>0</v>
      </c>
      <c r="V40" s="1431">
        <v>0</v>
      </c>
      <c r="W40" s="1431">
        <v>0</v>
      </c>
      <c r="X40" s="1431">
        <v>0</v>
      </c>
      <c r="Y40" s="1498">
        <v>0</v>
      </c>
    </row>
    <row r="41" spans="1:25" ht="15" customHeight="1" x14ac:dyDescent="0.2">
      <c r="A41" s="1435"/>
      <c r="B41" s="1436"/>
      <c r="C41" s="1437"/>
      <c r="D41" s="1438"/>
      <c r="E41" s="1438"/>
      <c r="F41" s="1438"/>
      <c r="G41" s="1437"/>
      <c r="H41" s="1437"/>
      <c r="I41" s="1437"/>
      <c r="J41" s="1437"/>
      <c r="K41" s="1437"/>
      <c r="L41" s="1439"/>
      <c r="N41" s="1443" t="s">
        <v>852</v>
      </c>
      <c r="O41" s="1444" t="s">
        <v>853</v>
      </c>
      <c r="P41" s="1440">
        <f>SUM(P34:P40)</f>
        <v>0</v>
      </c>
      <c r="Q41" s="1404"/>
      <c r="R41" s="1405"/>
      <c r="S41" s="1405"/>
      <c r="T41" s="1441">
        <f t="shared" ref="T41:Y41" si="8">SUM(T34:T40)</f>
        <v>0</v>
      </c>
      <c r="U41" s="1433">
        <f t="shared" si="8"/>
        <v>0</v>
      </c>
      <c r="V41" s="1433">
        <f t="shared" si="8"/>
        <v>0</v>
      </c>
      <c r="W41" s="1433">
        <f t="shared" si="8"/>
        <v>0</v>
      </c>
      <c r="X41" s="1433">
        <f t="shared" si="8"/>
        <v>0</v>
      </c>
      <c r="Y41" s="1442">
        <f t="shared" si="8"/>
        <v>0</v>
      </c>
    </row>
    <row r="42" spans="1:25" ht="12.75" customHeight="1" x14ac:dyDescent="0.2">
      <c r="A42" s="1416"/>
      <c r="B42" s="1417"/>
      <c r="C42" s="1418"/>
      <c r="D42" s="1107"/>
      <c r="E42" s="1107"/>
      <c r="F42" s="1107"/>
      <c r="G42" s="1418"/>
      <c r="H42" s="1418"/>
      <c r="I42" s="1418"/>
      <c r="J42" s="1418"/>
      <c r="K42" s="1418"/>
      <c r="L42" s="1422"/>
      <c r="N42" s="32"/>
      <c r="O42" s="42"/>
      <c r="P42" s="251"/>
      <c r="Q42" s="207"/>
      <c r="R42" s="207"/>
      <c r="S42" s="207"/>
      <c r="T42" s="251"/>
      <c r="U42" s="251"/>
      <c r="V42" s="251"/>
      <c r="W42" s="251"/>
      <c r="X42" s="251"/>
      <c r="Y42" s="251"/>
    </row>
    <row r="43" spans="1:25" x14ac:dyDescent="0.2">
      <c r="A43" s="1499" t="s">
        <v>24</v>
      </c>
      <c r="B43" s="43" t="s">
        <v>429</v>
      </c>
      <c r="C43" s="674">
        <f>C19+C29</f>
        <v>0</v>
      </c>
      <c r="D43" s="1109"/>
      <c r="E43" s="1108"/>
      <c r="F43" s="1110"/>
      <c r="G43" s="1030">
        <f t="shared" ref="G43:L43" si="9">G19+G29</f>
        <v>0</v>
      </c>
      <c r="H43" s="211">
        <f t="shared" si="9"/>
        <v>0</v>
      </c>
      <c r="I43" s="211">
        <f t="shared" si="9"/>
        <v>0</v>
      </c>
      <c r="J43" s="211">
        <f t="shared" si="9"/>
        <v>0</v>
      </c>
      <c r="K43" s="211">
        <f t="shared" si="9"/>
        <v>0</v>
      </c>
      <c r="L43" s="211">
        <f t="shared" si="9"/>
        <v>0</v>
      </c>
      <c r="N43" s="1499" t="s">
        <v>28</v>
      </c>
      <c r="O43" s="43" t="s">
        <v>429</v>
      </c>
      <c r="P43" s="240">
        <f>P31+P41</f>
        <v>0</v>
      </c>
      <c r="Q43" s="1404"/>
      <c r="R43" s="1405"/>
      <c r="S43" s="1405"/>
      <c r="T43" s="211">
        <f t="shared" ref="T43:Y43" si="10">T31+T41</f>
        <v>0</v>
      </c>
      <c r="U43" s="209">
        <f t="shared" si="10"/>
        <v>0</v>
      </c>
      <c r="V43" s="209">
        <f t="shared" si="10"/>
        <v>0</v>
      </c>
      <c r="W43" s="209">
        <f t="shared" si="10"/>
        <v>0</v>
      </c>
      <c r="X43" s="209">
        <f t="shared" si="10"/>
        <v>0</v>
      </c>
      <c r="Y43" s="674">
        <f t="shared" si="10"/>
        <v>0</v>
      </c>
    </row>
    <row r="44" spans="1:25" x14ac:dyDescent="0.2">
      <c r="A44" s="32"/>
      <c r="B44" s="42"/>
      <c r="C44" s="250"/>
      <c r="D44" s="840"/>
      <c r="E44" s="840"/>
      <c r="F44" s="840"/>
      <c r="G44" s="250"/>
      <c r="H44" s="250"/>
      <c r="I44" s="250"/>
      <c r="J44" s="250"/>
      <c r="K44" s="250"/>
      <c r="L44" s="805"/>
      <c r="N44" s="32"/>
      <c r="O44" s="42"/>
      <c r="P44" s="250"/>
      <c r="Q44" s="212"/>
      <c r="R44" s="212"/>
      <c r="S44" s="212"/>
      <c r="T44" s="250"/>
      <c r="U44" s="250"/>
      <c r="V44" s="250"/>
      <c r="W44" s="250"/>
      <c r="X44" s="250"/>
      <c r="Y44" s="805"/>
    </row>
    <row r="45" spans="1:25" x14ac:dyDescent="0.2">
      <c r="A45" s="28">
        <v>2</v>
      </c>
      <c r="B45" s="47" t="s">
        <v>430</v>
      </c>
      <c r="C45" s="1026">
        <v>0</v>
      </c>
      <c r="D45" s="1086">
        <v>0</v>
      </c>
      <c r="E45" s="1085">
        <v>0</v>
      </c>
      <c r="F45" s="1087"/>
      <c r="G45" s="1031">
        <v>0</v>
      </c>
      <c r="H45" s="249">
        <v>0</v>
      </c>
      <c r="I45" s="249">
        <v>0</v>
      </c>
      <c r="J45" s="249">
        <v>0</v>
      </c>
      <c r="K45" s="249">
        <v>0</v>
      </c>
      <c r="L45" s="248">
        <v>0</v>
      </c>
      <c r="N45" s="28">
        <v>2</v>
      </c>
      <c r="O45" s="47" t="s">
        <v>430</v>
      </c>
      <c r="P45" s="248">
        <v>0</v>
      </c>
      <c r="Q45" s="1406">
        <v>0</v>
      </c>
      <c r="R45" s="1407">
        <v>0</v>
      </c>
      <c r="S45" s="1407"/>
      <c r="T45" s="1408">
        <v>0</v>
      </c>
      <c r="U45" s="249">
        <v>0</v>
      </c>
      <c r="V45" s="249">
        <v>0</v>
      </c>
      <c r="W45" s="249">
        <v>0</v>
      </c>
      <c r="X45" s="249">
        <v>0</v>
      </c>
      <c r="Y45" s="248">
        <v>0</v>
      </c>
    </row>
    <row r="46" spans="1:25" s="176" customFormat="1" ht="12.75" customHeight="1" x14ac:dyDescent="0.2">
      <c r="A46" s="28">
        <v>3</v>
      </c>
      <c r="B46" s="47" t="s">
        <v>431</v>
      </c>
      <c r="C46" s="1026">
        <v>0</v>
      </c>
      <c r="D46" s="1086">
        <v>0</v>
      </c>
      <c r="E46" s="1085">
        <v>0</v>
      </c>
      <c r="F46" s="1087"/>
      <c r="G46" s="1031">
        <v>0</v>
      </c>
      <c r="H46" s="249">
        <v>0</v>
      </c>
      <c r="I46" s="249">
        <v>0</v>
      </c>
      <c r="J46" s="249">
        <v>0</v>
      </c>
      <c r="K46" s="249">
        <v>0</v>
      </c>
      <c r="L46" s="248">
        <v>0</v>
      </c>
      <c r="N46" s="28">
        <v>3</v>
      </c>
      <c r="O46" s="47" t="s">
        <v>431</v>
      </c>
      <c r="P46" s="248">
        <v>0</v>
      </c>
      <c r="Q46" s="1406">
        <v>0</v>
      </c>
      <c r="R46" s="1407">
        <v>0</v>
      </c>
      <c r="S46" s="1407"/>
      <c r="T46" s="1408">
        <v>0</v>
      </c>
      <c r="U46" s="249">
        <v>0</v>
      </c>
      <c r="V46" s="249">
        <v>0</v>
      </c>
      <c r="W46" s="249">
        <v>0</v>
      </c>
      <c r="X46" s="249">
        <v>0</v>
      </c>
      <c r="Y46" s="248">
        <v>0</v>
      </c>
    </row>
    <row r="47" spans="1:25" x14ac:dyDescent="0.2">
      <c r="A47" s="32"/>
      <c r="B47" s="54"/>
      <c r="C47" s="250"/>
      <c r="D47" s="1033"/>
      <c r="E47" s="1033"/>
      <c r="F47" s="1033"/>
      <c r="G47" s="250"/>
      <c r="H47" s="250"/>
      <c r="I47" s="250"/>
      <c r="J47" s="250"/>
      <c r="K47" s="250"/>
      <c r="L47" s="805"/>
      <c r="N47" s="32"/>
      <c r="O47" s="54"/>
      <c r="P47" s="250"/>
      <c r="Q47" s="250"/>
      <c r="R47" s="250"/>
      <c r="S47" s="250"/>
      <c r="T47" s="250"/>
      <c r="U47" s="250"/>
      <c r="V47" s="250"/>
      <c r="W47" s="250"/>
      <c r="X47" s="250"/>
      <c r="Y47" s="805"/>
    </row>
    <row r="48" spans="1:25" x14ac:dyDescent="0.2">
      <c r="A48" s="36">
        <v>4</v>
      </c>
      <c r="B48" s="44" t="s">
        <v>432</v>
      </c>
      <c r="C48" s="201" t="s">
        <v>19</v>
      </c>
      <c r="D48" s="917" t="s">
        <v>19</v>
      </c>
      <c r="E48" s="917" t="s">
        <v>19</v>
      </c>
      <c r="F48" s="917" t="s">
        <v>19</v>
      </c>
      <c r="G48" s="201" t="s">
        <v>19</v>
      </c>
      <c r="H48" s="201" t="s">
        <v>19</v>
      </c>
      <c r="I48" s="201" t="s">
        <v>19</v>
      </c>
      <c r="J48" s="201" t="s">
        <v>19</v>
      </c>
      <c r="K48" s="201" t="s">
        <v>19</v>
      </c>
      <c r="L48" s="202" t="s">
        <v>19</v>
      </c>
      <c r="N48" s="36">
        <v>4</v>
      </c>
      <c r="O48" s="44" t="s">
        <v>432</v>
      </c>
      <c r="P48" s="201" t="s">
        <v>19</v>
      </c>
      <c r="Q48" s="201" t="s">
        <v>19</v>
      </c>
      <c r="R48" s="201" t="s">
        <v>19</v>
      </c>
      <c r="S48" s="201" t="s">
        <v>19</v>
      </c>
      <c r="T48" s="201" t="s">
        <v>19</v>
      </c>
      <c r="U48" s="201" t="s">
        <v>19</v>
      </c>
      <c r="V48" s="201" t="s">
        <v>19</v>
      </c>
      <c r="W48" s="201" t="s">
        <v>19</v>
      </c>
      <c r="X48" s="201" t="s">
        <v>19</v>
      </c>
      <c r="Y48" s="202" t="s">
        <v>19</v>
      </c>
    </row>
    <row r="49" spans="1:25" ht="27" x14ac:dyDescent="0.2">
      <c r="A49" s="508" t="s">
        <v>253</v>
      </c>
      <c r="B49" s="597" t="s">
        <v>433</v>
      </c>
      <c r="C49" s="1034">
        <v>0</v>
      </c>
      <c r="D49" s="1037">
        <v>0</v>
      </c>
      <c r="E49" s="1038">
        <v>0</v>
      </c>
      <c r="F49" s="1039"/>
      <c r="G49" s="1035">
        <v>0</v>
      </c>
      <c r="H49" s="599">
        <v>0</v>
      </c>
      <c r="I49" s="599">
        <v>0</v>
      </c>
      <c r="J49" s="599">
        <v>0</v>
      </c>
      <c r="K49" s="599">
        <v>0</v>
      </c>
      <c r="L49" s="598">
        <v>0</v>
      </c>
      <c r="N49" s="508" t="s">
        <v>253</v>
      </c>
      <c r="O49" s="597" t="s">
        <v>433</v>
      </c>
      <c r="P49" s="598">
        <v>0</v>
      </c>
      <c r="Q49" s="1409">
        <v>0</v>
      </c>
      <c r="R49" s="1410">
        <v>0</v>
      </c>
      <c r="S49" s="1410"/>
      <c r="T49" s="1411">
        <v>0</v>
      </c>
      <c r="U49" s="599">
        <v>0</v>
      </c>
      <c r="V49" s="599">
        <v>0</v>
      </c>
      <c r="W49" s="599">
        <v>0</v>
      </c>
      <c r="X49" s="599">
        <v>0</v>
      </c>
      <c r="Y49" s="598">
        <v>0</v>
      </c>
    </row>
    <row r="50" spans="1:25" x14ac:dyDescent="0.2">
      <c r="A50" s="31" t="s">
        <v>262</v>
      </c>
      <c r="B50" s="129" t="s">
        <v>434</v>
      </c>
      <c r="C50" s="673">
        <v>0</v>
      </c>
      <c r="D50" s="1086">
        <v>0</v>
      </c>
      <c r="E50" s="1085">
        <v>0</v>
      </c>
      <c r="F50" s="1087"/>
      <c r="G50" s="1036">
        <v>0</v>
      </c>
      <c r="H50" s="247">
        <v>0</v>
      </c>
      <c r="I50" s="247">
        <v>0</v>
      </c>
      <c r="J50" s="247">
        <v>0</v>
      </c>
      <c r="K50" s="247">
        <v>0</v>
      </c>
      <c r="L50" s="246">
        <v>0</v>
      </c>
      <c r="N50" s="31" t="s">
        <v>262</v>
      </c>
      <c r="O50" s="129" t="s">
        <v>434</v>
      </c>
      <c r="P50" s="246">
        <v>0</v>
      </c>
      <c r="Q50" s="1402">
        <v>0</v>
      </c>
      <c r="R50" s="1403">
        <v>0</v>
      </c>
      <c r="S50" s="1403"/>
      <c r="T50" s="1412">
        <v>0</v>
      </c>
      <c r="U50" s="247">
        <v>0</v>
      </c>
      <c r="V50" s="247">
        <v>0</v>
      </c>
      <c r="W50" s="247">
        <v>0</v>
      </c>
      <c r="X50" s="247">
        <v>0</v>
      </c>
      <c r="Y50" s="246">
        <v>0</v>
      </c>
    </row>
    <row r="51" spans="1:25" x14ac:dyDescent="0.2">
      <c r="A51" s="33" t="s">
        <v>270</v>
      </c>
      <c r="B51" s="51" t="s">
        <v>435</v>
      </c>
      <c r="C51" s="674">
        <f>SUM(C49:C50)</f>
        <v>0</v>
      </c>
      <c r="D51" s="1109"/>
      <c r="E51" s="1108"/>
      <c r="F51" s="1110"/>
      <c r="G51" s="1030">
        <f t="shared" ref="G51:L51" si="11">SUM(G49:G50)</f>
        <v>0</v>
      </c>
      <c r="H51" s="209">
        <f t="shared" si="11"/>
        <v>0</v>
      </c>
      <c r="I51" s="209">
        <f t="shared" si="11"/>
        <v>0</v>
      </c>
      <c r="J51" s="209">
        <f t="shared" si="11"/>
        <v>0</v>
      </c>
      <c r="K51" s="209">
        <f t="shared" si="11"/>
        <v>0</v>
      </c>
      <c r="L51" s="240">
        <f t="shared" si="11"/>
        <v>0</v>
      </c>
      <c r="N51" s="33" t="s">
        <v>270</v>
      </c>
      <c r="O51" s="51" t="s">
        <v>435</v>
      </c>
      <c r="P51" s="240">
        <f>SUM(P49:P50)</f>
        <v>0</v>
      </c>
      <c r="Q51" s="1404"/>
      <c r="R51" s="1405"/>
      <c r="S51" s="1405"/>
      <c r="T51" s="211">
        <f t="shared" ref="T51:Y51" si="12">SUM(T49:T50)</f>
        <v>0</v>
      </c>
      <c r="U51" s="209">
        <f t="shared" si="12"/>
        <v>0</v>
      </c>
      <c r="V51" s="209">
        <f t="shared" si="12"/>
        <v>0</v>
      </c>
      <c r="W51" s="209">
        <f t="shared" si="12"/>
        <v>0</v>
      </c>
      <c r="X51" s="209">
        <f t="shared" si="12"/>
        <v>0</v>
      </c>
      <c r="Y51" s="240">
        <f t="shared" si="12"/>
        <v>0</v>
      </c>
    </row>
    <row r="52" spans="1:25" x14ac:dyDescent="0.2">
      <c r="A52" s="32"/>
      <c r="B52" s="53"/>
      <c r="C52" s="251"/>
      <c r="D52" s="1111"/>
      <c r="E52" s="1111"/>
      <c r="F52" s="1111"/>
      <c r="G52" s="251"/>
      <c r="H52" s="251"/>
      <c r="I52" s="251"/>
      <c r="J52" s="251"/>
      <c r="K52" s="251"/>
      <c r="L52" s="806"/>
      <c r="N52" s="32"/>
      <c r="O52" s="53"/>
      <c r="P52" s="251"/>
      <c r="Q52" s="251"/>
      <c r="R52" s="251"/>
      <c r="S52" s="251"/>
      <c r="T52" s="251"/>
      <c r="U52" s="251"/>
      <c r="V52" s="251"/>
      <c r="W52" s="251"/>
      <c r="X52" s="251"/>
      <c r="Y52" s="806"/>
    </row>
    <row r="53" spans="1:25" x14ac:dyDescent="0.2">
      <c r="A53" s="33">
        <v>5</v>
      </c>
      <c r="B53" s="43" t="s">
        <v>436</v>
      </c>
      <c r="C53" s="674">
        <f>SUM(C43,C45:C46,C51)</f>
        <v>0</v>
      </c>
      <c r="D53" s="1109"/>
      <c r="E53" s="1108"/>
      <c r="F53" s="1110"/>
      <c r="G53" s="1030">
        <f t="shared" ref="G53:L53" si="13">SUM(G43,G45:G46,G51)</f>
        <v>0</v>
      </c>
      <c r="H53" s="209">
        <f t="shared" si="13"/>
        <v>0</v>
      </c>
      <c r="I53" s="209">
        <f t="shared" si="13"/>
        <v>0</v>
      </c>
      <c r="J53" s="209">
        <f t="shared" si="13"/>
        <v>0</v>
      </c>
      <c r="K53" s="209">
        <f t="shared" si="13"/>
        <v>0</v>
      </c>
      <c r="L53" s="240">
        <f t="shared" si="13"/>
        <v>0</v>
      </c>
      <c r="N53" s="33">
        <v>5</v>
      </c>
      <c r="O53" s="43" t="s">
        <v>436</v>
      </c>
      <c r="P53" s="240">
        <f>SUM(P43,P45:P46,P51)</f>
        <v>0</v>
      </c>
      <c r="Q53" s="1404"/>
      <c r="R53" s="1405"/>
      <c r="S53" s="1405"/>
      <c r="T53" s="211">
        <f t="shared" ref="T53:Y53" si="14">SUM(T43,T45:T46,T51)</f>
        <v>0</v>
      </c>
      <c r="U53" s="209">
        <f t="shared" si="14"/>
        <v>0</v>
      </c>
      <c r="V53" s="209">
        <f t="shared" si="14"/>
        <v>0</v>
      </c>
      <c r="W53" s="209">
        <f t="shared" si="14"/>
        <v>0</v>
      </c>
      <c r="X53" s="209">
        <f t="shared" si="14"/>
        <v>0</v>
      </c>
      <c r="Y53" s="240">
        <f t="shared" si="14"/>
        <v>0</v>
      </c>
    </row>
    <row r="54" spans="1:25" x14ac:dyDescent="0.2">
      <c r="A54" s="973"/>
      <c r="B54" s="974"/>
      <c r="C54" s="14"/>
      <c r="D54" s="303"/>
      <c r="E54" s="303"/>
      <c r="F54" s="303"/>
      <c r="G54" s="14"/>
      <c r="H54" s="14"/>
      <c r="I54" s="14"/>
      <c r="J54" s="14"/>
      <c r="K54" s="14"/>
      <c r="L54" s="858"/>
      <c r="N54" s="1502"/>
      <c r="O54" s="1503"/>
      <c r="P54" s="1504"/>
      <c r="Q54" s="1500"/>
      <c r="R54" s="1500"/>
      <c r="S54" s="1500"/>
      <c r="T54" s="1504"/>
      <c r="U54" s="1504"/>
      <c r="V54" s="1504"/>
      <c r="W54" s="1504"/>
      <c r="X54" s="1504"/>
      <c r="Y54" s="1505"/>
    </row>
    <row r="55" spans="1:25" ht="27" x14ac:dyDescent="0.2">
      <c r="A55" s="1516">
        <v>6</v>
      </c>
      <c r="B55" s="1517" t="s">
        <v>866</v>
      </c>
      <c r="C55" s="1512">
        <v>0</v>
      </c>
      <c r="D55" s="1040">
        <v>0</v>
      </c>
      <c r="E55" s="1041">
        <v>0</v>
      </c>
      <c r="F55" s="1042"/>
      <c r="G55" s="1513">
        <v>0</v>
      </c>
      <c r="H55" s="1514">
        <v>0</v>
      </c>
      <c r="I55" s="1514">
        <v>0</v>
      </c>
      <c r="J55" s="1514">
        <v>0</v>
      </c>
      <c r="K55" s="1514">
        <v>0</v>
      </c>
      <c r="L55" s="1515">
        <v>0</v>
      </c>
      <c r="N55" s="1508"/>
      <c r="O55" s="1507"/>
      <c r="P55" s="1509"/>
      <c r="Q55" s="1501"/>
      <c r="R55" s="1501"/>
      <c r="S55" s="1501"/>
      <c r="T55" s="1510"/>
      <c r="U55" s="1509"/>
      <c r="V55" s="1509"/>
      <c r="W55" s="1509"/>
      <c r="X55" s="1509"/>
      <c r="Y55" s="1511"/>
    </row>
    <row r="56" spans="1:25" ht="54" x14ac:dyDescent="0.25">
      <c r="B56" s="1386" t="str">
        <f>"- This is where you are the lead provider but where delivery is contracted out to another party.
- Net fee income is the proportion of the fee retained by you as lead provider."</f>
        <v>- This is where you are the lead provider but where delivery is contracted out to another party.
- Net fee income is the proportion of the fee retained by you as lead provider.</v>
      </c>
      <c r="C56"/>
      <c r="N56" s="6"/>
      <c r="O56" s="1506"/>
      <c r="P56"/>
      <c r="Q56" s="6"/>
      <c r="R56" s="6"/>
      <c r="S56" s="6"/>
      <c r="T56" s="46"/>
      <c r="U56" s="46"/>
      <c r="V56" s="46"/>
      <c r="W56" s="46"/>
      <c r="X56" s="46"/>
      <c r="Y56" s="46"/>
    </row>
    <row r="57" spans="1:25" ht="15" x14ac:dyDescent="0.25">
      <c r="B57" s="3"/>
      <c r="C57"/>
    </row>
    <row r="58" spans="1:25" x14ac:dyDescent="0.2">
      <c r="A58" s="176"/>
      <c r="B58" s="176"/>
      <c r="C58" s="175"/>
      <c r="D58" s="176"/>
      <c r="E58" s="176"/>
      <c r="F58" s="176"/>
      <c r="G58" s="175"/>
      <c r="H58" s="175"/>
      <c r="I58" s="175"/>
      <c r="J58" s="175"/>
      <c r="K58" s="175"/>
      <c r="L58" s="175"/>
    </row>
  </sheetData>
  <mergeCells count="38">
    <mergeCell ref="A1:B1"/>
    <mergeCell ref="I8:I9"/>
    <mergeCell ref="J8:J9"/>
    <mergeCell ref="K8:K9"/>
    <mergeCell ref="A7:B7"/>
    <mergeCell ref="D8:D9"/>
    <mergeCell ref="E8:E9"/>
    <mergeCell ref="F8:F9"/>
    <mergeCell ref="A8:B9"/>
    <mergeCell ref="C8:C9"/>
    <mergeCell ref="G8:G9"/>
    <mergeCell ref="H8:H9"/>
    <mergeCell ref="A4:B5"/>
    <mergeCell ref="D7:G7"/>
    <mergeCell ref="C4:G4"/>
    <mergeCell ref="H4:L4"/>
    <mergeCell ref="D5:G5"/>
    <mergeCell ref="D6:G6"/>
    <mergeCell ref="L8:L9"/>
    <mergeCell ref="N1:O1"/>
    <mergeCell ref="N4:O5"/>
    <mergeCell ref="N8:O9"/>
    <mergeCell ref="P4:T4"/>
    <mergeCell ref="U4:Y4"/>
    <mergeCell ref="Q5:T5"/>
    <mergeCell ref="Q6:T6"/>
    <mergeCell ref="N7:O7"/>
    <mergeCell ref="Q7:T7"/>
    <mergeCell ref="P8:P9"/>
    <mergeCell ref="Q8:Q9"/>
    <mergeCell ref="R8:R9"/>
    <mergeCell ref="S8:S9"/>
    <mergeCell ref="T8:T9"/>
    <mergeCell ref="U8:U9"/>
    <mergeCell ref="V8:V9"/>
    <mergeCell ref="W8:W9"/>
    <mergeCell ref="X8:X9"/>
    <mergeCell ref="Y8:Y9"/>
  </mergeCells>
  <phoneticPr fontId="33" type="noConversion"/>
  <conditionalFormatting sqref="C7">
    <cfRule type="expression" dxfId="235" priority="728">
      <formula>IF(AND(ISBLANK(#REF!)=FALSE,YEAR0-DATE(YEAR(YEAR1)-1, MONTH(YEAR1), DAY(YEAR1))&lt;&gt;0),1,0)</formula>
    </cfRule>
  </conditionalFormatting>
  <conditionalFormatting sqref="C12:C19 C22:C29 C43 C45:C46 C49:C51 C53">
    <cfRule type="expression" dxfId="234" priority="99">
      <formula>IF(YEAR1_TOGGLE=0,1,0)</formula>
    </cfRule>
  </conditionalFormatting>
  <conditionalFormatting sqref="C7:G7">
    <cfRule type="expression" dxfId="233" priority="84">
      <formula>IF(YEAR1-DATE(YEAR(YEAR2)-1, MONTH(YEAR2), DAY(YEAR2))&lt;&gt;0,1,0)</formula>
    </cfRule>
  </conditionalFormatting>
  <conditionalFormatting sqref="C59:H59 J59:L59 C60:L9655">
    <cfRule type="cellIs" dxfId="232" priority="122" operator="equal">
      <formula>"WARNING"</formula>
    </cfRule>
  </conditionalFormatting>
  <conditionalFormatting sqref="C12:L19 C22:C29 C43 C45:C46 C49:C51 C53 G22:L29 G43:L43 G45:L46 G49:L51 G53:L53">
    <cfRule type="cellIs" dxfId="231" priority="102" operator="equal">
      <formula>0</formula>
    </cfRule>
  </conditionalFormatting>
  <conditionalFormatting sqref="D12:G19 G22:G29 G43:L43 G45:G46 G49:G51 G53">
    <cfRule type="expression" dxfId="230" priority="96">
      <formula>IF(YEAR2_TOGGLE=0,1,0)</formula>
    </cfRule>
  </conditionalFormatting>
  <conditionalFormatting sqref="D7:H7">
    <cfRule type="expression" dxfId="229" priority="83">
      <formula>IF(YEAR2-DATE(YEAR(YEAR3)-1, MONTH(YEAR3), DAY(YEAR3))&lt;&gt;0,1,0)</formula>
    </cfRule>
  </conditionalFormatting>
  <conditionalFormatting sqref="H12:H19 H22:H29 H43:L43 H45:H46 H49:H51 H53">
    <cfRule type="expression" dxfId="228" priority="95">
      <formula>IF(YEAR3_TOGGLE=0,1,0)</formula>
    </cfRule>
  </conditionalFormatting>
  <conditionalFormatting sqref="H7:I7">
    <cfRule type="expression" dxfId="227" priority="82">
      <formula>IF(YEAR3-DATE(YEAR(YEAR4)-1, MONTH(YEAR4), DAY(YEAR4))&lt;&gt;0,1,0)</formula>
    </cfRule>
  </conditionalFormatting>
  <conditionalFormatting sqref="I12:I19 I22:I29 I43 I45:I46 I49:I51 I53">
    <cfRule type="expression" dxfId="226" priority="94">
      <formula>IF(YEAR4_TOGGLE=0,1,0)</formula>
    </cfRule>
  </conditionalFormatting>
  <conditionalFormatting sqref="I7:J7">
    <cfRule type="expression" dxfId="225" priority="81">
      <formula>IF(YEAR4-DATE(YEAR(YEAR5)-1, MONTH(YEAR5), DAY(YEAR5))&lt;&gt;0,1,0)</formula>
    </cfRule>
  </conditionalFormatting>
  <conditionalFormatting sqref="J12:J19 J22:J29 J43 J45:J46 J49:J51 J53">
    <cfRule type="expression" dxfId="224" priority="93">
      <formula>IF(YEAR5_TOGGLE=0,1,0)</formula>
    </cfRule>
  </conditionalFormatting>
  <conditionalFormatting sqref="J7:K7">
    <cfRule type="expression" dxfId="223" priority="80">
      <formula>IF(YEAR5-DATE(YEAR(YEAR6)-1, MONTH(YEAR6), DAY(YEAR6))&lt;&gt;0,1,0)</formula>
    </cfRule>
  </conditionalFormatting>
  <conditionalFormatting sqref="K12:K19 K22:K29 K43 K45:K46 K49:K51 K53">
    <cfRule type="expression" dxfId="222" priority="92">
      <formula>IF(YEAR6_TOGGLE=0,1,0)</formula>
    </cfRule>
  </conditionalFormatting>
  <conditionalFormatting sqref="K7:L7">
    <cfRule type="expression" dxfId="221" priority="79">
      <formula>IF(YEAR6-DATE(YEAR(YEAR7)-1, MONTH(YEAR7), DAY(YEAR7))&lt;&gt;0,1,0)</formula>
    </cfRule>
  </conditionalFormatting>
  <conditionalFormatting sqref="L12:L19 L22:L29 L43 L45:L46 L49:L51 L53">
    <cfRule type="expression" dxfId="220" priority="91">
      <formula>IF(YEAR7_TOGGLE=0,1,0)</formula>
    </cfRule>
  </conditionalFormatting>
  <conditionalFormatting sqref="P7">
    <cfRule type="expression" dxfId="219" priority="23">
      <formula>IF(AND(ISBLANK(#REF!)=FALSE,YEAR0-DATE(YEAR(YEAR1)-1, MONTH(YEAR1), DAY(YEAR1))&lt;&gt;0),1,0)</formula>
    </cfRule>
  </conditionalFormatting>
  <conditionalFormatting sqref="P12:P19 P22:P29 P43 P45:P46 P49:P51 P53">
    <cfRule type="expression" dxfId="218" priority="21">
      <formula>IF(YEAR1_TOGGLE=0,1,0)</formula>
    </cfRule>
  </conditionalFormatting>
  <conditionalFormatting sqref="P55 T55:Y55">
    <cfRule type="cellIs" dxfId="217" priority="8" operator="equal">
      <formula>0</formula>
    </cfRule>
  </conditionalFormatting>
  <conditionalFormatting sqref="P55">
    <cfRule type="expression" dxfId="216" priority="7">
      <formula>IF(YEAR1_TOGGLE=0,1,0)</formula>
    </cfRule>
  </conditionalFormatting>
  <conditionalFormatting sqref="P7:T7">
    <cfRule type="expression" dxfId="215" priority="14">
      <formula>IF(YEAR1-DATE(YEAR(YEAR2)-1, MONTH(YEAR2), DAY(YEAR2))&lt;&gt;0,1,0)</formula>
    </cfRule>
  </conditionalFormatting>
  <conditionalFormatting sqref="P12:Y19 P22:P29 P43 P45:P46 P49:P51 P53 T22:Y29 T43:Y43 T45:Y46 T49:Y51 T53:Y53">
    <cfRule type="cellIs" dxfId="214" priority="22" operator="equal">
      <formula>0</formula>
    </cfRule>
  </conditionalFormatting>
  <conditionalFormatting sqref="Q12:T19 T22:T29 Q34:S41 Q43:T43 Q45:T46 Q49:T51 Q53:T53">
    <cfRule type="expression" dxfId="213" priority="20">
      <formula>IF(YEAR2_TOGGLE=0,1,0)</formula>
    </cfRule>
  </conditionalFormatting>
  <conditionalFormatting sqref="Q7:U7">
    <cfRule type="expression" dxfId="212" priority="13">
      <formula>IF(YEAR2-DATE(YEAR(YEAR3)-1, MONTH(YEAR3), DAY(YEAR3))&lt;&gt;0,1,0)</formula>
    </cfRule>
  </conditionalFormatting>
  <conditionalFormatting sqref="T55">
    <cfRule type="expression" dxfId="211" priority="6">
      <formula>IF(YEAR2_TOGGLE=0,1,0)</formula>
    </cfRule>
  </conditionalFormatting>
  <conditionalFormatting sqref="U12:U19 U22:U29 U43 U45:U46 U49:U51 U53">
    <cfRule type="expression" dxfId="210" priority="19">
      <formula>IF(YEAR3_TOGGLE=0,1,0)</formula>
    </cfRule>
  </conditionalFormatting>
  <conditionalFormatting sqref="U55">
    <cfRule type="expression" dxfId="209" priority="5">
      <formula>IF(YEAR3_TOGGLE=0,1,0)</formula>
    </cfRule>
  </conditionalFormatting>
  <conditionalFormatting sqref="U7:V7">
    <cfRule type="expression" dxfId="208" priority="12">
      <formula>IF(YEAR3-DATE(YEAR(YEAR4)-1, MONTH(YEAR4), DAY(YEAR4))&lt;&gt;0,1,0)</formula>
    </cfRule>
  </conditionalFormatting>
  <conditionalFormatting sqref="V12:V19 V22:V29 V43 V45:V46 V49:V51 V53">
    <cfRule type="expression" dxfId="207" priority="18">
      <formula>IF(YEAR4_TOGGLE=0,1,0)</formula>
    </cfRule>
  </conditionalFormatting>
  <conditionalFormatting sqref="V55">
    <cfRule type="expression" dxfId="206" priority="4">
      <formula>IF(YEAR4_TOGGLE=0,1,0)</formula>
    </cfRule>
  </conditionalFormatting>
  <conditionalFormatting sqref="V7:W7">
    <cfRule type="expression" dxfId="205" priority="11">
      <formula>IF(YEAR4-DATE(YEAR(YEAR5)-1, MONTH(YEAR5), DAY(YEAR5))&lt;&gt;0,1,0)</formula>
    </cfRule>
  </conditionalFormatting>
  <conditionalFormatting sqref="W12:W19 W22:W29 W43 W45:W46 W49:W51 W53">
    <cfRule type="expression" dxfId="204" priority="17">
      <formula>IF(YEAR5_TOGGLE=0,1,0)</formula>
    </cfRule>
  </conditionalFormatting>
  <conditionalFormatting sqref="W55">
    <cfRule type="expression" dxfId="203" priority="3">
      <formula>IF(YEAR5_TOGGLE=0,1,0)</formula>
    </cfRule>
  </conditionalFormatting>
  <conditionalFormatting sqref="W7:X7">
    <cfRule type="expression" dxfId="202" priority="10">
      <formula>IF(YEAR5-DATE(YEAR(YEAR6)-1, MONTH(YEAR6), DAY(YEAR6))&lt;&gt;0,1,0)</formula>
    </cfRule>
  </conditionalFormatting>
  <conditionalFormatting sqref="X12:X19 X22:X29 X43 X45:X46 X49:X51 X53">
    <cfRule type="expression" dxfId="201" priority="16">
      <formula>IF(YEAR6_TOGGLE=0,1,0)</formula>
    </cfRule>
  </conditionalFormatting>
  <conditionalFormatting sqref="X55">
    <cfRule type="expression" dxfId="200" priority="2">
      <formula>IF(YEAR6_TOGGLE=0,1,0)</formula>
    </cfRule>
  </conditionalFormatting>
  <conditionalFormatting sqref="X7:Y7">
    <cfRule type="expression" dxfId="199" priority="9">
      <formula>IF(YEAR6-DATE(YEAR(YEAR7)-1, MONTH(YEAR7), DAY(YEAR7))&lt;&gt;0,1,0)</formula>
    </cfRule>
  </conditionalFormatting>
  <conditionalFormatting sqref="Y12:Y19 Y22:Y29 Y43 Y45:Y46 Y49:Y51 Y53">
    <cfRule type="expression" dxfId="198" priority="15">
      <formula>IF(YEAR7_TOGGLE=0,1,0)</formula>
    </cfRule>
  </conditionalFormatting>
  <conditionalFormatting sqref="Y55">
    <cfRule type="expression" dxfId="197" priority="1">
      <formula>IF(YEAR7_TOGGLE=0,1,0)</formula>
    </cfRule>
  </conditionalFormatting>
  <pageMargins left="0.70866141732283472" right="0.70866141732283472" top="0.74803149606299213" bottom="0.74803149606299213" header="0.31496062992125984" footer="0.31496062992125984"/>
  <pageSetup paperSize="9" scale="49" fitToHeight="0" orientation="landscape" r:id="rId1"/>
  <rowBreaks count="1" manualBreakCount="1">
    <brk id="45" max="18" man="1"/>
  </rowBreaks>
  <colBreaks count="1" manualBreakCount="1">
    <brk id="7" max="8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dimension ref="A1:AU45"/>
  <sheetViews>
    <sheetView showGridLines="0" zoomScale="70" zoomScaleNormal="70" workbookViewId="0">
      <selection sqref="A1:B1"/>
    </sheetView>
  </sheetViews>
  <sheetFormatPr defaultColWidth="9.85546875" defaultRowHeight="13.5" x14ac:dyDescent="0.2"/>
  <cols>
    <col min="1" max="1" width="5.85546875" style="6" customWidth="1"/>
    <col min="2" max="2" width="62.85546875" style="6" customWidth="1"/>
    <col min="3" max="23" width="11.85546875" style="46" customWidth="1"/>
    <col min="24" max="24" width="9.85546875" style="3"/>
    <col min="25" max="25" width="5.85546875" style="3" customWidth="1"/>
    <col min="26" max="26" width="62.85546875" style="3" customWidth="1"/>
    <col min="27" max="35" width="11.85546875" style="3" customWidth="1"/>
    <col min="36" max="36" width="11.85546875" style="6" customWidth="1"/>
    <col min="37" max="47" width="11.85546875" style="3" customWidth="1"/>
    <col min="48" max="16384" width="9.85546875" style="3"/>
  </cols>
  <sheetData>
    <row r="1" spans="1:47" ht="15.75" x14ac:dyDescent="0.25">
      <c r="A1" s="1662" t="s">
        <v>829</v>
      </c>
      <c r="B1" s="1662"/>
      <c r="Y1" s="1662" t="s">
        <v>830</v>
      </c>
      <c r="Z1" s="1662"/>
      <c r="AA1" s="46"/>
      <c r="AB1" s="46"/>
      <c r="AC1" s="46"/>
      <c r="AD1" s="46"/>
      <c r="AE1" s="46"/>
      <c r="AF1" s="46"/>
      <c r="AG1" s="46"/>
      <c r="AH1" s="46"/>
      <c r="AI1" s="46"/>
      <c r="AJ1" s="46"/>
      <c r="AK1" s="46"/>
      <c r="AL1" s="46"/>
      <c r="AM1" s="46"/>
      <c r="AN1" s="46"/>
      <c r="AO1" s="46"/>
      <c r="AP1" s="46"/>
      <c r="AQ1" s="46"/>
      <c r="AR1" s="46"/>
      <c r="AS1" s="46"/>
      <c r="AT1" s="46"/>
      <c r="AU1" s="46"/>
    </row>
    <row r="2" spans="1:47" customFormat="1" ht="15" x14ac:dyDescent="0.25">
      <c r="A2" s="1211"/>
      <c r="B2" s="1211"/>
      <c r="Y2" s="1211"/>
      <c r="Z2" s="1211"/>
    </row>
    <row r="3" spans="1:47" ht="17.25" customHeight="1" x14ac:dyDescent="0.2">
      <c r="Y3" s="6"/>
      <c r="Z3" s="6"/>
      <c r="AA3" s="46"/>
      <c r="AB3" s="46"/>
      <c r="AC3" s="46"/>
      <c r="AD3" s="46"/>
      <c r="AE3" s="46"/>
      <c r="AF3" s="46"/>
      <c r="AG3" s="46"/>
      <c r="AH3" s="46"/>
      <c r="AI3" s="46"/>
      <c r="AJ3" s="46"/>
      <c r="AK3" s="46"/>
      <c r="AL3" s="46"/>
      <c r="AM3" s="46"/>
      <c r="AN3" s="46"/>
      <c r="AO3" s="46"/>
      <c r="AP3" s="46"/>
      <c r="AQ3" s="46"/>
      <c r="AR3" s="46"/>
      <c r="AS3" s="46"/>
      <c r="AT3" s="46"/>
      <c r="AU3" s="46"/>
    </row>
    <row r="4" spans="1:47" ht="17.25" customHeight="1" x14ac:dyDescent="0.2">
      <c r="A4" s="1700" t="s">
        <v>437</v>
      </c>
      <c r="B4" s="1753"/>
      <c r="C4" s="1755" t="s">
        <v>399</v>
      </c>
      <c r="D4" s="1704"/>
      <c r="E4" s="1704"/>
      <c r="F4" s="1704"/>
      <c r="G4" s="1704"/>
      <c r="H4" s="1704"/>
      <c r="I4" s="1756" t="s">
        <v>4</v>
      </c>
      <c r="J4" s="1757"/>
      <c r="K4" s="1757"/>
      <c r="L4" s="1757"/>
      <c r="M4" s="1757"/>
      <c r="N4" s="1757"/>
      <c r="O4" s="1757"/>
      <c r="P4" s="1757"/>
      <c r="Q4" s="1757"/>
      <c r="R4" s="1757"/>
      <c r="S4" s="1757"/>
      <c r="T4" s="1757"/>
      <c r="U4" s="1757"/>
      <c r="V4" s="1757"/>
      <c r="W4" s="1758"/>
      <c r="X4" s="675"/>
      <c r="Y4" s="1700" t="s">
        <v>437</v>
      </c>
      <c r="Z4" s="1753"/>
      <c r="AA4" s="1755" t="s">
        <v>399</v>
      </c>
      <c r="AB4" s="1704"/>
      <c r="AC4" s="1704"/>
      <c r="AD4" s="1704"/>
      <c r="AE4" s="1704"/>
      <c r="AF4" s="1704"/>
      <c r="AG4" s="1756" t="s">
        <v>4</v>
      </c>
      <c r="AH4" s="1757"/>
      <c r="AI4" s="1757"/>
      <c r="AJ4" s="1757"/>
      <c r="AK4" s="1757"/>
      <c r="AL4" s="1757"/>
      <c r="AM4" s="1757"/>
      <c r="AN4" s="1757"/>
      <c r="AO4" s="1757"/>
      <c r="AP4" s="1757"/>
      <c r="AQ4" s="1757"/>
      <c r="AR4" s="1757"/>
      <c r="AS4" s="1757"/>
      <c r="AT4" s="1757"/>
      <c r="AU4" s="1758"/>
    </row>
    <row r="5" spans="1:47" ht="17.25" customHeight="1" x14ac:dyDescent="0.2">
      <c r="A5" s="1702"/>
      <c r="B5" s="1754"/>
      <c r="C5" s="1721"/>
      <c r="D5" s="1722"/>
      <c r="E5" s="1723"/>
      <c r="F5" s="1759" t="s">
        <v>12</v>
      </c>
      <c r="G5" s="1760"/>
      <c r="H5" s="1761"/>
      <c r="I5" s="1759" t="s">
        <v>5</v>
      </c>
      <c r="J5" s="1760"/>
      <c r="K5" s="1761"/>
      <c r="L5" s="1721"/>
      <c r="M5" s="1722"/>
      <c r="N5" s="1723"/>
      <c r="O5" s="1721"/>
      <c r="P5" s="1722"/>
      <c r="Q5" s="1723"/>
      <c r="R5" s="1721"/>
      <c r="S5" s="1722"/>
      <c r="T5" s="1723"/>
      <c r="U5" s="1721"/>
      <c r="V5" s="1722"/>
      <c r="W5" s="1722"/>
      <c r="X5" s="675"/>
      <c r="Y5" s="1702"/>
      <c r="Z5" s="1754"/>
      <c r="AA5" s="1721"/>
      <c r="AB5" s="1722"/>
      <c r="AC5" s="1723"/>
      <c r="AD5" s="1759" t="s">
        <v>12</v>
      </c>
      <c r="AE5" s="1760"/>
      <c r="AF5" s="1761"/>
      <c r="AG5" s="1759" t="s">
        <v>5</v>
      </c>
      <c r="AH5" s="1760"/>
      <c r="AI5" s="1761"/>
      <c r="AJ5" s="1721"/>
      <c r="AK5" s="1722"/>
      <c r="AL5" s="1723"/>
      <c r="AM5" s="1721"/>
      <c r="AN5" s="1722"/>
      <c r="AO5" s="1723"/>
      <c r="AP5" s="1721"/>
      <c r="AQ5" s="1722"/>
      <c r="AR5" s="1723"/>
      <c r="AS5" s="1721"/>
      <c r="AT5" s="1722"/>
      <c r="AU5" s="1722"/>
    </row>
    <row r="6" spans="1:47" ht="17.25" customHeight="1" x14ac:dyDescent="0.2">
      <c r="A6" s="162"/>
      <c r="B6" s="163"/>
      <c r="C6" s="1724" t="s">
        <v>0</v>
      </c>
      <c r="D6" s="1725"/>
      <c r="E6" s="1726"/>
      <c r="F6" s="1724" t="s">
        <v>1</v>
      </c>
      <c r="G6" s="1725"/>
      <c r="H6" s="1726"/>
      <c r="I6" s="1724" t="s">
        <v>6</v>
      </c>
      <c r="J6" s="1725"/>
      <c r="K6" s="1726"/>
      <c r="L6" s="1724" t="s">
        <v>7</v>
      </c>
      <c r="M6" s="1725"/>
      <c r="N6" s="1726"/>
      <c r="O6" s="1724" t="s">
        <v>13</v>
      </c>
      <c r="P6" s="1725"/>
      <c r="Q6" s="1726"/>
      <c r="R6" s="1724" t="s">
        <v>14</v>
      </c>
      <c r="S6" s="1725"/>
      <c r="T6" s="1726"/>
      <c r="U6" s="1724" t="s">
        <v>15</v>
      </c>
      <c r="V6" s="1725"/>
      <c r="W6" s="1725"/>
      <c r="X6" s="675"/>
      <c r="Y6" s="162"/>
      <c r="Z6" s="163"/>
      <c r="AA6" s="1724" t="s">
        <v>0</v>
      </c>
      <c r="AB6" s="1725"/>
      <c r="AC6" s="1726"/>
      <c r="AD6" s="1724" t="s">
        <v>1</v>
      </c>
      <c r="AE6" s="1725"/>
      <c r="AF6" s="1726"/>
      <c r="AG6" s="1724" t="s">
        <v>6</v>
      </c>
      <c r="AH6" s="1725"/>
      <c r="AI6" s="1726"/>
      <c r="AJ6" s="1724" t="s">
        <v>7</v>
      </c>
      <c r="AK6" s="1725"/>
      <c r="AL6" s="1726"/>
      <c r="AM6" s="1724" t="s">
        <v>13</v>
      </c>
      <c r="AN6" s="1725"/>
      <c r="AO6" s="1726"/>
      <c r="AP6" s="1724" t="s">
        <v>14</v>
      </c>
      <c r="AQ6" s="1725"/>
      <c r="AR6" s="1726"/>
      <c r="AS6" s="1724" t="s">
        <v>15</v>
      </c>
      <c r="AT6" s="1725"/>
      <c r="AU6" s="1725"/>
    </row>
    <row r="7" spans="1:47" ht="17.25" customHeight="1" x14ac:dyDescent="0.2">
      <c r="A7" s="50"/>
      <c r="B7" s="164" t="s">
        <v>8</v>
      </c>
      <c r="C7" s="1750"/>
      <c r="D7" s="1751"/>
      <c r="E7" s="1752"/>
      <c r="F7" s="1750"/>
      <c r="G7" s="1751"/>
      <c r="H7" s="1752"/>
      <c r="I7" s="1750"/>
      <c r="J7" s="1751"/>
      <c r="K7" s="1752"/>
      <c r="L7" s="1750"/>
      <c r="M7" s="1751"/>
      <c r="N7" s="1752"/>
      <c r="O7" s="1750"/>
      <c r="P7" s="1751"/>
      <c r="Q7" s="1752"/>
      <c r="R7" s="1750"/>
      <c r="S7" s="1751"/>
      <c r="T7" s="1752"/>
      <c r="U7" s="1750"/>
      <c r="V7" s="1751"/>
      <c r="W7" s="1751"/>
      <c r="X7" s="675"/>
      <c r="Y7" s="50"/>
      <c r="Z7" s="164" t="s">
        <v>8</v>
      </c>
      <c r="AA7" s="1750"/>
      <c r="AB7" s="1751"/>
      <c r="AC7" s="1752"/>
      <c r="AD7" s="1750"/>
      <c r="AE7" s="1751"/>
      <c r="AF7" s="1752"/>
      <c r="AG7" s="1750"/>
      <c r="AH7" s="1751"/>
      <c r="AI7" s="1752"/>
      <c r="AJ7" s="1750"/>
      <c r="AK7" s="1751"/>
      <c r="AL7" s="1752"/>
      <c r="AM7" s="1750"/>
      <c r="AN7" s="1751"/>
      <c r="AO7" s="1752"/>
      <c r="AP7" s="1750"/>
      <c r="AQ7" s="1751"/>
      <c r="AR7" s="1752"/>
      <c r="AS7" s="1750"/>
      <c r="AT7" s="1751"/>
      <c r="AU7" s="1751"/>
    </row>
    <row r="8" spans="1:47" ht="22.5" customHeight="1" x14ac:dyDescent="0.2">
      <c r="A8" s="1746" t="s">
        <v>438</v>
      </c>
      <c r="B8" s="1747"/>
      <c r="C8" s="1743" t="s">
        <v>439</v>
      </c>
      <c r="D8" s="1743" t="s">
        <v>440</v>
      </c>
      <c r="E8" s="1743" t="s">
        <v>295</v>
      </c>
      <c r="F8" s="1743" t="s">
        <v>439</v>
      </c>
      <c r="G8" s="1743" t="s">
        <v>440</v>
      </c>
      <c r="H8" s="1743" t="s">
        <v>295</v>
      </c>
      <c r="I8" s="1743" t="s">
        <v>439</v>
      </c>
      <c r="J8" s="1743" t="s">
        <v>440</v>
      </c>
      <c r="K8" s="1743" t="s">
        <v>295</v>
      </c>
      <c r="L8" s="1743" t="s">
        <v>439</v>
      </c>
      <c r="M8" s="1743" t="s">
        <v>440</v>
      </c>
      <c r="N8" s="1743" t="s">
        <v>295</v>
      </c>
      <c r="O8" s="1743" t="s">
        <v>439</v>
      </c>
      <c r="P8" s="1743" t="s">
        <v>440</v>
      </c>
      <c r="Q8" s="1743" t="s">
        <v>295</v>
      </c>
      <c r="R8" s="1743" t="s">
        <v>439</v>
      </c>
      <c r="S8" s="1743" t="s">
        <v>440</v>
      </c>
      <c r="T8" s="1743" t="s">
        <v>295</v>
      </c>
      <c r="U8" s="1708" t="s">
        <v>439</v>
      </c>
      <c r="V8" s="1708" t="s">
        <v>440</v>
      </c>
      <c r="W8" s="1740" t="s">
        <v>295</v>
      </c>
      <c r="X8" s="675"/>
      <c r="Y8" s="1746" t="s">
        <v>438</v>
      </c>
      <c r="Z8" s="1747"/>
      <c r="AA8" s="1743" t="s">
        <v>439</v>
      </c>
      <c r="AB8" s="1743" t="s">
        <v>440</v>
      </c>
      <c r="AC8" s="1743" t="s">
        <v>295</v>
      </c>
      <c r="AD8" s="1743" t="s">
        <v>439</v>
      </c>
      <c r="AE8" s="1743" t="s">
        <v>440</v>
      </c>
      <c r="AF8" s="1743" t="s">
        <v>295</v>
      </c>
      <c r="AG8" s="1743" t="s">
        <v>439</v>
      </c>
      <c r="AH8" s="1743" t="s">
        <v>440</v>
      </c>
      <c r="AI8" s="1743" t="s">
        <v>295</v>
      </c>
      <c r="AJ8" s="1743" t="s">
        <v>439</v>
      </c>
      <c r="AK8" s="1743" t="s">
        <v>440</v>
      </c>
      <c r="AL8" s="1743" t="s">
        <v>295</v>
      </c>
      <c r="AM8" s="1743" t="s">
        <v>439</v>
      </c>
      <c r="AN8" s="1743" t="s">
        <v>440</v>
      </c>
      <c r="AO8" s="1743" t="s">
        <v>295</v>
      </c>
      <c r="AP8" s="1743" t="s">
        <v>439</v>
      </c>
      <c r="AQ8" s="1743" t="s">
        <v>440</v>
      </c>
      <c r="AR8" s="1743" t="s">
        <v>295</v>
      </c>
      <c r="AS8" s="1708" t="s">
        <v>439</v>
      </c>
      <c r="AT8" s="1708" t="s">
        <v>440</v>
      </c>
      <c r="AU8" s="1740" t="s">
        <v>295</v>
      </c>
    </row>
    <row r="9" spans="1:47" ht="27" customHeight="1" x14ac:dyDescent="0.2">
      <c r="A9" s="1746"/>
      <c r="B9" s="1747"/>
      <c r="C9" s="1744"/>
      <c r="D9" s="1744"/>
      <c r="E9" s="1744"/>
      <c r="F9" s="1744"/>
      <c r="G9" s="1744"/>
      <c r="H9" s="1744"/>
      <c r="I9" s="1744"/>
      <c r="J9" s="1744"/>
      <c r="K9" s="1744"/>
      <c r="L9" s="1744"/>
      <c r="M9" s="1744"/>
      <c r="N9" s="1744"/>
      <c r="O9" s="1744"/>
      <c r="P9" s="1744"/>
      <c r="Q9" s="1744"/>
      <c r="R9" s="1744"/>
      <c r="S9" s="1744"/>
      <c r="T9" s="1744"/>
      <c r="U9" s="1738"/>
      <c r="V9" s="1738"/>
      <c r="W9" s="1741"/>
      <c r="X9" s="675"/>
      <c r="Y9" s="1746"/>
      <c r="Z9" s="1747"/>
      <c r="AA9" s="1744"/>
      <c r="AB9" s="1744"/>
      <c r="AC9" s="1744"/>
      <c r="AD9" s="1744"/>
      <c r="AE9" s="1744"/>
      <c r="AF9" s="1744"/>
      <c r="AG9" s="1744"/>
      <c r="AH9" s="1744"/>
      <c r="AI9" s="1744"/>
      <c r="AJ9" s="1744"/>
      <c r="AK9" s="1744"/>
      <c r="AL9" s="1744"/>
      <c r="AM9" s="1744"/>
      <c r="AN9" s="1744"/>
      <c r="AO9" s="1744"/>
      <c r="AP9" s="1744"/>
      <c r="AQ9" s="1744"/>
      <c r="AR9" s="1744"/>
      <c r="AS9" s="1738"/>
      <c r="AT9" s="1738"/>
      <c r="AU9" s="1741"/>
    </row>
    <row r="10" spans="1:47" ht="20.25" customHeight="1" x14ac:dyDescent="0.2">
      <c r="A10" s="1748"/>
      <c r="B10" s="1749"/>
      <c r="C10" s="1745"/>
      <c r="D10" s="1745"/>
      <c r="E10" s="1745"/>
      <c r="F10" s="1745"/>
      <c r="G10" s="1745"/>
      <c r="H10" s="1745"/>
      <c r="I10" s="1745"/>
      <c r="J10" s="1745"/>
      <c r="K10" s="1745"/>
      <c r="L10" s="1745"/>
      <c r="M10" s="1745"/>
      <c r="N10" s="1745"/>
      <c r="O10" s="1745"/>
      <c r="P10" s="1745"/>
      <c r="Q10" s="1745"/>
      <c r="R10" s="1745"/>
      <c r="S10" s="1745"/>
      <c r="T10" s="1745"/>
      <c r="U10" s="1739"/>
      <c r="V10" s="1739"/>
      <c r="W10" s="1742"/>
      <c r="X10" s="675"/>
      <c r="Y10" s="1748"/>
      <c r="Z10" s="1749"/>
      <c r="AA10" s="1745"/>
      <c r="AB10" s="1745"/>
      <c r="AC10" s="1745"/>
      <c r="AD10" s="1745"/>
      <c r="AE10" s="1745"/>
      <c r="AF10" s="1745"/>
      <c r="AG10" s="1745"/>
      <c r="AH10" s="1745"/>
      <c r="AI10" s="1745"/>
      <c r="AJ10" s="1745"/>
      <c r="AK10" s="1745"/>
      <c r="AL10" s="1745"/>
      <c r="AM10" s="1745"/>
      <c r="AN10" s="1745"/>
      <c r="AO10" s="1745"/>
      <c r="AP10" s="1745"/>
      <c r="AQ10" s="1745"/>
      <c r="AR10" s="1745"/>
      <c r="AS10" s="1739"/>
      <c r="AT10" s="1739"/>
      <c r="AU10" s="1742"/>
    </row>
    <row r="11" spans="1:47" ht="15" customHeight="1" x14ac:dyDescent="0.2">
      <c r="A11" s="36">
        <v>1</v>
      </c>
      <c r="B11" s="44" t="s">
        <v>441</v>
      </c>
      <c r="C11" s="45"/>
      <c r="D11" s="45"/>
      <c r="E11" s="45"/>
      <c r="F11" s="45"/>
      <c r="G11" s="45"/>
      <c r="H11" s="45"/>
      <c r="I11" s="45"/>
      <c r="J11" s="45"/>
      <c r="K11" s="45"/>
      <c r="L11" s="45"/>
      <c r="M11" s="45"/>
      <c r="N11" s="45"/>
      <c r="O11" s="45"/>
      <c r="P11" s="45"/>
      <c r="Q11" s="45"/>
      <c r="R11" s="45"/>
      <c r="S11" s="45"/>
      <c r="T11" s="45"/>
      <c r="U11" s="45"/>
      <c r="V11" s="45"/>
      <c r="W11" s="783"/>
      <c r="X11" s="675"/>
      <c r="Y11" s="36">
        <v>1</v>
      </c>
      <c r="Z11" s="44" t="s">
        <v>441</v>
      </c>
      <c r="AA11" s="45"/>
      <c r="AB11" s="45"/>
      <c r="AC11" s="45"/>
      <c r="AD11" s="45"/>
      <c r="AE11" s="45"/>
      <c r="AF11" s="45"/>
      <c r="AG11" s="45"/>
      <c r="AH11" s="45"/>
      <c r="AI11" s="45"/>
      <c r="AJ11" s="45"/>
      <c r="AK11" s="45"/>
      <c r="AL11" s="45"/>
      <c r="AM11" s="45"/>
      <c r="AN11" s="45"/>
      <c r="AO11" s="45"/>
      <c r="AP11" s="45"/>
      <c r="AQ11" s="45"/>
      <c r="AR11" s="45"/>
      <c r="AS11" s="45"/>
      <c r="AT11" s="45"/>
      <c r="AU11" s="783"/>
    </row>
    <row r="12" spans="1:47" ht="15" customHeight="1" x14ac:dyDescent="0.2">
      <c r="A12" s="36" t="s">
        <v>20</v>
      </c>
      <c r="B12" s="48" t="s">
        <v>404</v>
      </c>
      <c r="C12" s="325" t="s">
        <v>442</v>
      </c>
      <c r="D12" s="325" t="s">
        <v>442</v>
      </c>
      <c r="E12" s="325" t="s">
        <v>442</v>
      </c>
      <c r="F12" s="325" t="s">
        <v>442</v>
      </c>
      <c r="G12" s="325" t="s">
        <v>442</v>
      </c>
      <c r="H12" s="325" t="s">
        <v>442</v>
      </c>
      <c r="I12" s="325" t="s">
        <v>442</v>
      </c>
      <c r="J12" s="325" t="s">
        <v>442</v>
      </c>
      <c r="K12" s="325" t="s">
        <v>442</v>
      </c>
      <c r="L12" s="325" t="s">
        <v>442</v>
      </c>
      <c r="M12" s="325" t="s">
        <v>442</v>
      </c>
      <c r="N12" s="325" t="s">
        <v>442</v>
      </c>
      <c r="O12" s="325" t="s">
        <v>442</v>
      </c>
      <c r="P12" s="325" t="s">
        <v>442</v>
      </c>
      <c r="Q12" s="325" t="s">
        <v>442</v>
      </c>
      <c r="R12" s="325" t="s">
        <v>442</v>
      </c>
      <c r="S12" s="325" t="s">
        <v>442</v>
      </c>
      <c r="T12" s="325" t="s">
        <v>442</v>
      </c>
      <c r="U12" s="325" t="s">
        <v>442</v>
      </c>
      <c r="V12" s="325" t="s">
        <v>442</v>
      </c>
      <c r="W12" s="325" t="s">
        <v>442</v>
      </c>
      <c r="X12" s="675"/>
      <c r="Y12" s="36" t="s">
        <v>20</v>
      </c>
      <c r="Z12" s="48" t="s">
        <v>404</v>
      </c>
      <c r="AA12" s="325" t="s">
        <v>442</v>
      </c>
      <c r="AB12" s="325" t="s">
        <v>442</v>
      </c>
      <c r="AC12" s="325" t="s">
        <v>442</v>
      </c>
      <c r="AD12" s="325" t="s">
        <v>442</v>
      </c>
      <c r="AE12" s="325" t="s">
        <v>442</v>
      </c>
      <c r="AF12" s="325" t="s">
        <v>442</v>
      </c>
      <c r="AG12" s="325" t="s">
        <v>442</v>
      </c>
      <c r="AH12" s="325" t="s">
        <v>442</v>
      </c>
      <c r="AI12" s="325" t="s">
        <v>442</v>
      </c>
      <c r="AJ12" s="325" t="s">
        <v>442</v>
      </c>
      <c r="AK12" s="325" t="s">
        <v>442</v>
      </c>
      <c r="AL12" s="325" t="s">
        <v>442</v>
      </c>
      <c r="AM12" s="325" t="s">
        <v>442</v>
      </c>
      <c r="AN12" s="325" t="s">
        <v>442</v>
      </c>
      <c r="AO12" s="325" t="s">
        <v>442</v>
      </c>
      <c r="AP12" s="325" t="s">
        <v>442</v>
      </c>
      <c r="AQ12" s="325" t="s">
        <v>442</v>
      </c>
      <c r="AR12" s="325" t="s">
        <v>442</v>
      </c>
      <c r="AS12" s="325" t="s">
        <v>442</v>
      </c>
      <c r="AT12" s="325" t="s">
        <v>442</v>
      </c>
      <c r="AU12" s="325" t="s">
        <v>442</v>
      </c>
    </row>
    <row r="13" spans="1:47" ht="15" customHeight="1" x14ac:dyDescent="0.2">
      <c r="A13" s="29" t="s">
        <v>365</v>
      </c>
      <c r="B13" s="130" t="s">
        <v>405</v>
      </c>
      <c r="C13" s="243">
        <v>0</v>
      </c>
      <c r="D13" s="322">
        <v>0</v>
      </c>
      <c r="E13" s="718">
        <f>SUM(C13:D13)</f>
        <v>0</v>
      </c>
      <c r="F13" s="243">
        <v>0</v>
      </c>
      <c r="G13" s="322">
        <v>0</v>
      </c>
      <c r="H13" s="718">
        <f>SUM(F13:G13)</f>
        <v>0</v>
      </c>
      <c r="I13" s="243">
        <v>0</v>
      </c>
      <c r="J13" s="322">
        <v>0</v>
      </c>
      <c r="K13" s="718">
        <f>SUM(I13:J13)</f>
        <v>0</v>
      </c>
      <c r="L13" s="243">
        <v>0</v>
      </c>
      <c r="M13" s="322">
        <v>0</v>
      </c>
      <c r="N13" s="718">
        <f>SUM(L13:M13)</f>
        <v>0</v>
      </c>
      <c r="O13" s="243">
        <v>0</v>
      </c>
      <c r="P13" s="322">
        <v>0</v>
      </c>
      <c r="Q13" s="718">
        <f>SUM(O13:P13)</f>
        <v>0</v>
      </c>
      <c r="R13" s="243">
        <v>0</v>
      </c>
      <c r="S13" s="322">
        <v>0</v>
      </c>
      <c r="T13" s="718">
        <f>SUM(R13:S13)</f>
        <v>0</v>
      </c>
      <c r="U13" s="243">
        <v>0</v>
      </c>
      <c r="V13" s="322">
        <v>0</v>
      </c>
      <c r="W13" s="727">
        <f>SUM(U13:V13)</f>
        <v>0</v>
      </c>
      <c r="X13" s="675"/>
      <c r="Y13" s="29" t="s">
        <v>365</v>
      </c>
      <c r="Z13" s="130" t="s">
        <v>405</v>
      </c>
      <c r="AA13" s="243">
        <v>0</v>
      </c>
      <c r="AB13" s="322">
        <v>0</v>
      </c>
      <c r="AC13" s="718">
        <f>SUM(AA13:AB13)</f>
        <v>0</v>
      </c>
      <c r="AD13" s="243">
        <v>0</v>
      </c>
      <c r="AE13" s="322">
        <v>0</v>
      </c>
      <c r="AF13" s="718">
        <f>SUM(AD13:AE13)</f>
        <v>0</v>
      </c>
      <c r="AG13" s="243">
        <v>0</v>
      </c>
      <c r="AH13" s="322">
        <v>0</v>
      </c>
      <c r="AI13" s="718">
        <f>SUM(AG13:AH13)</f>
        <v>0</v>
      </c>
      <c r="AJ13" s="243">
        <v>0</v>
      </c>
      <c r="AK13" s="322">
        <v>0</v>
      </c>
      <c r="AL13" s="718">
        <f>SUM(AJ13:AK13)</f>
        <v>0</v>
      </c>
      <c r="AM13" s="243">
        <v>0</v>
      </c>
      <c r="AN13" s="322">
        <v>0</v>
      </c>
      <c r="AO13" s="718">
        <f>SUM(AM13:AN13)</f>
        <v>0</v>
      </c>
      <c r="AP13" s="243">
        <v>0</v>
      </c>
      <c r="AQ13" s="322">
        <v>0</v>
      </c>
      <c r="AR13" s="718">
        <f>SUM(AP13:AQ13)</f>
        <v>0</v>
      </c>
      <c r="AS13" s="243">
        <v>0</v>
      </c>
      <c r="AT13" s="322">
        <v>0</v>
      </c>
      <c r="AU13" s="727">
        <f>SUM(AS13:AT13)</f>
        <v>0</v>
      </c>
    </row>
    <row r="14" spans="1:47" ht="15" customHeight="1" x14ac:dyDescent="0.2">
      <c r="A14" s="30" t="s">
        <v>406</v>
      </c>
      <c r="B14" s="131" t="s">
        <v>407</v>
      </c>
      <c r="C14" s="245">
        <v>0</v>
      </c>
      <c r="D14" s="323">
        <v>0</v>
      </c>
      <c r="E14" s="719">
        <f>SUM(C14:D14)</f>
        <v>0</v>
      </c>
      <c r="F14" s="245">
        <v>0</v>
      </c>
      <c r="G14" s="323">
        <v>0</v>
      </c>
      <c r="H14" s="719">
        <f t="shared" ref="H14:H19" si="0">SUM(F14:G14)</f>
        <v>0</v>
      </c>
      <c r="I14" s="245">
        <v>0</v>
      </c>
      <c r="J14" s="323">
        <v>0</v>
      </c>
      <c r="K14" s="719">
        <f t="shared" ref="K14:K19" si="1">SUM(I14:J14)</f>
        <v>0</v>
      </c>
      <c r="L14" s="245">
        <v>0</v>
      </c>
      <c r="M14" s="323">
        <v>0</v>
      </c>
      <c r="N14" s="719">
        <f t="shared" ref="N14:N19" si="2">SUM(L14:M14)</f>
        <v>0</v>
      </c>
      <c r="O14" s="245">
        <v>0</v>
      </c>
      <c r="P14" s="323">
        <v>0</v>
      </c>
      <c r="Q14" s="719">
        <f t="shared" ref="Q14:Q19" si="3">SUM(O14:P14)</f>
        <v>0</v>
      </c>
      <c r="R14" s="245">
        <v>0</v>
      </c>
      <c r="S14" s="323">
        <v>0</v>
      </c>
      <c r="T14" s="719">
        <f t="shared" ref="T14:T19" si="4">SUM(R14:S14)</f>
        <v>0</v>
      </c>
      <c r="U14" s="245">
        <v>0</v>
      </c>
      <c r="V14" s="323">
        <v>0</v>
      </c>
      <c r="W14" s="728">
        <f t="shared" ref="W14:W19" si="5">SUM(U14:V14)</f>
        <v>0</v>
      </c>
      <c r="X14" s="675"/>
      <c r="Y14" s="30" t="s">
        <v>406</v>
      </c>
      <c r="Z14" s="131" t="s">
        <v>407</v>
      </c>
      <c r="AA14" s="245">
        <v>0</v>
      </c>
      <c r="AB14" s="323">
        <v>0</v>
      </c>
      <c r="AC14" s="719">
        <f>SUM(AA14:AB14)</f>
        <v>0</v>
      </c>
      <c r="AD14" s="245">
        <v>0</v>
      </c>
      <c r="AE14" s="323">
        <v>0</v>
      </c>
      <c r="AF14" s="719">
        <f t="shared" ref="AF14:AF19" si="6">SUM(AD14:AE14)</f>
        <v>0</v>
      </c>
      <c r="AG14" s="245">
        <v>0</v>
      </c>
      <c r="AH14" s="323">
        <v>0</v>
      </c>
      <c r="AI14" s="719">
        <f t="shared" ref="AI14:AI19" si="7">SUM(AG14:AH14)</f>
        <v>0</v>
      </c>
      <c r="AJ14" s="245">
        <v>0</v>
      </c>
      <c r="AK14" s="323">
        <v>0</v>
      </c>
      <c r="AL14" s="719">
        <f t="shared" ref="AL14:AL19" si="8">SUM(AJ14:AK14)</f>
        <v>0</v>
      </c>
      <c r="AM14" s="245">
        <v>0</v>
      </c>
      <c r="AN14" s="323">
        <v>0</v>
      </c>
      <c r="AO14" s="719">
        <f t="shared" ref="AO14:AO19" si="9">SUM(AM14:AN14)</f>
        <v>0</v>
      </c>
      <c r="AP14" s="245">
        <v>0</v>
      </c>
      <c r="AQ14" s="323">
        <v>0</v>
      </c>
      <c r="AR14" s="719">
        <f t="shared" ref="AR14:AR19" si="10">SUM(AP14:AQ14)</f>
        <v>0</v>
      </c>
      <c r="AS14" s="245">
        <v>0</v>
      </c>
      <c r="AT14" s="323">
        <v>0</v>
      </c>
      <c r="AU14" s="728">
        <f t="shared" ref="AU14:AU19" si="11">SUM(AS14:AT14)</f>
        <v>0</v>
      </c>
    </row>
    <row r="15" spans="1:47" ht="15" customHeight="1" x14ac:dyDescent="0.2">
      <c r="A15" s="30" t="s">
        <v>408</v>
      </c>
      <c r="B15" s="131" t="s">
        <v>409</v>
      </c>
      <c r="C15" s="245">
        <v>0</v>
      </c>
      <c r="D15" s="323">
        <v>0</v>
      </c>
      <c r="E15" s="719">
        <f t="shared" ref="E15:E19" si="12">SUM(C15:D15)</f>
        <v>0</v>
      </c>
      <c r="F15" s="245">
        <v>0</v>
      </c>
      <c r="G15" s="323">
        <v>0</v>
      </c>
      <c r="H15" s="719">
        <f t="shared" si="0"/>
        <v>0</v>
      </c>
      <c r="I15" s="245">
        <v>0</v>
      </c>
      <c r="J15" s="323">
        <v>0</v>
      </c>
      <c r="K15" s="719">
        <f t="shared" si="1"/>
        <v>0</v>
      </c>
      <c r="L15" s="245">
        <v>0</v>
      </c>
      <c r="M15" s="323">
        <v>0</v>
      </c>
      <c r="N15" s="719">
        <f t="shared" si="2"/>
        <v>0</v>
      </c>
      <c r="O15" s="245">
        <v>0</v>
      </c>
      <c r="P15" s="323">
        <v>0</v>
      </c>
      <c r="Q15" s="719">
        <f t="shared" si="3"/>
        <v>0</v>
      </c>
      <c r="R15" s="245">
        <v>0</v>
      </c>
      <c r="S15" s="323">
        <v>0</v>
      </c>
      <c r="T15" s="719">
        <f t="shared" si="4"/>
        <v>0</v>
      </c>
      <c r="U15" s="245">
        <v>0</v>
      </c>
      <c r="V15" s="323">
        <v>0</v>
      </c>
      <c r="W15" s="728">
        <f t="shared" si="5"/>
        <v>0</v>
      </c>
      <c r="X15" s="675"/>
      <c r="Y15" s="30" t="s">
        <v>408</v>
      </c>
      <c r="Z15" s="131" t="s">
        <v>409</v>
      </c>
      <c r="AA15" s="245">
        <v>0</v>
      </c>
      <c r="AB15" s="323">
        <v>0</v>
      </c>
      <c r="AC15" s="719">
        <f t="shared" ref="AC15:AC19" si="13">SUM(AA15:AB15)</f>
        <v>0</v>
      </c>
      <c r="AD15" s="245">
        <v>0</v>
      </c>
      <c r="AE15" s="323">
        <v>0</v>
      </c>
      <c r="AF15" s="719">
        <f t="shared" si="6"/>
        <v>0</v>
      </c>
      <c r="AG15" s="245">
        <v>0</v>
      </c>
      <c r="AH15" s="323">
        <v>0</v>
      </c>
      <c r="AI15" s="719">
        <f t="shared" si="7"/>
        <v>0</v>
      </c>
      <c r="AJ15" s="245">
        <v>0</v>
      </c>
      <c r="AK15" s="323">
        <v>0</v>
      </c>
      <c r="AL15" s="719">
        <f t="shared" si="8"/>
        <v>0</v>
      </c>
      <c r="AM15" s="245">
        <v>0</v>
      </c>
      <c r="AN15" s="323">
        <v>0</v>
      </c>
      <c r="AO15" s="719">
        <f t="shared" si="9"/>
        <v>0</v>
      </c>
      <c r="AP15" s="245">
        <v>0</v>
      </c>
      <c r="AQ15" s="323">
        <v>0</v>
      </c>
      <c r="AR15" s="719">
        <f t="shared" si="10"/>
        <v>0</v>
      </c>
      <c r="AS15" s="245">
        <v>0</v>
      </c>
      <c r="AT15" s="323">
        <v>0</v>
      </c>
      <c r="AU15" s="728">
        <f t="shared" si="11"/>
        <v>0</v>
      </c>
    </row>
    <row r="16" spans="1:47" ht="15" customHeight="1" x14ac:dyDescent="0.2">
      <c r="A16" s="30" t="s">
        <v>410</v>
      </c>
      <c r="B16" s="131" t="s">
        <v>411</v>
      </c>
      <c r="C16" s="245">
        <v>0</v>
      </c>
      <c r="D16" s="323">
        <v>0</v>
      </c>
      <c r="E16" s="719">
        <f t="shared" si="12"/>
        <v>0</v>
      </c>
      <c r="F16" s="245">
        <v>0</v>
      </c>
      <c r="G16" s="323">
        <v>0</v>
      </c>
      <c r="H16" s="719">
        <f t="shared" si="0"/>
        <v>0</v>
      </c>
      <c r="I16" s="245">
        <v>0</v>
      </c>
      <c r="J16" s="323">
        <v>0</v>
      </c>
      <c r="K16" s="719">
        <f t="shared" si="1"/>
        <v>0</v>
      </c>
      <c r="L16" s="245">
        <v>0</v>
      </c>
      <c r="M16" s="323">
        <v>0</v>
      </c>
      <c r="N16" s="719">
        <f t="shared" si="2"/>
        <v>0</v>
      </c>
      <c r="O16" s="245">
        <v>0</v>
      </c>
      <c r="P16" s="323">
        <v>0</v>
      </c>
      <c r="Q16" s="719">
        <f t="shared" si="3"/>
        <v>0</v>
      </c>
      <c r="R16" s="245">
        <v>0</v>
      </c>
      <c r="S16" s="323">
        <v>0</v>
      </c>
      <c r="T16" s="719">
        <f t="shared" si="4"/>
        <v>0</v>
      </c>
      <c r="U16" s="245">
        <v>0</v>
      </c>
      <c r="V16" s="323">
        <v>0</v>
      </c>
      <c r="W16" s="728">
        <f t="shared" si="5"/>
        <v>0</v>
      </c>
      <c r="X16" s="675"/>
      <c r="Y16" s="30" t="s">
        <v>410</v>
      </c>
      <c r="Z16" s="131" t="s">
        <v>411</v>
      </c>
      <c r="AA16" s="245">
        <v>0</v>
      </c>
      <c r="AB16" s="323">
        <v>0</v>
      </c>
      <c r="AC16" s="719">
        <f t="shared" si="13"/>
        <v>0</v>
      </c>
      <c r="AD16" s="245">
        <v>0</v>
      </c>
      <c r="AE16" s="323">
        <v>0</v>
      </c>
      <c r="AF16" s="719">
        <f t="shared" si="6"/>
        <v>0</v>
      </c>
      <c r="AG16" s="245">
        <v>0</v>
      </c>
      <c r="AH16" s="323">
        <v>0</v>
      </c>
      <c r="AI16" s="719">
        <f t="shared" si="7"/>
        <v>0</v>
      </c>
      <c r="AJ16" s="245">
        <v>0</v>
      </c>
      <c r="AK16" s="323">
        <v>0</v>
      </c>
      <c r="AL16" s="719">
        <f t="shared" si="8"/>
        <v>0</v>
      </c>
      <c r="AM16" s="245">
        <v>0</v>
      </c>
      <c r="AN16" s="323">
        <v>0</v>
      </c>
      <c r="AO16" s="719">
        <f t="shared" si="9"/>
        <v>0</v>
      </c>
      <c r="AP16" s="245">
        <v>0</v>
      </c>
      <c r="AQ16" s="323">
        <v>0</v>
      </c>
      <c r="AR16" s="719">
        <f t="shared" si="10"/>
        <v>0</v>
      </c>
      <c r="AS16" s="245">
        <v>0</v>
      </c>
      <c r="AT16" s="323">
        <v>0</v>
      </c>
      <c r="AU16" s="728">
        <f t="shared" si="11"/>
        <v>0</v>
      </c>
    </row>
    <row r="17" spans="1:47" ht="15" customHeight="1" x14ac:dyDescent="0.2">
      <c r="A17" s="30" t="s">
        <v>412</v>
      </c>
      <c r="B17" s="131" t="s">
        <v>413</v>
      </c>
      <c r="C17" s="245">
        <v>0</v>
      </c>
      <c r="D17" s="323">
        <v>0</v>
      </c>
      <c r="E17" s="719">
        <f t="shared" si="12"/>
        <v>0</v>
      </c>
      <c r="F17" s="245">
        <v>0</v>
      </c>
      <c r="G17" s="323">
        <v>0</v>
      </c>
      <c r="H17" s="719">
        <f t="shared" si="0"/>
        <v>0</v>
      </c>
      <c r="I17" s="245">
        <v>0</v>
      </c>
      <c r="J17" s="323">
        <v>0</v>
      </c>
      <c r="K17" s="719">
        <f t="shared" si="1"/>
        <v>0</v>
      </c>
      <c r="L17" s="245">
        <v>0</v>
      </c>
      <c r="M17" s="323">
        <v>0</v>
      </c>
      <c r="N17" s="719">
        <f t="shared" si="2"/>
        <v>0</v>
      </c>
      <c r="O17" s="245">
        <v>0</v>
      </c>
      <c r="P17" s="323">
        <v>0</v>
      </c>
      <c r="Q17" s="719">
        <f t="shared" si="3"/>
        <v>0</v>
      </c>
      <c r="R17" s="245">
        <v>0</v>
      </c>
      <c r="S17" s="323">
        <v>0</v>
      </c>
      <c r="T17" s="719">
        <f t="shared" si="4"/>
        <v>0</v>
      </c>
      <c r="U17" s="245">
        <v>0</v>
      </c>
      <c r="V17" s="323">
        <v>0</v>
      </c>
      <c r="W17" s="728">
        <f t="shared" si="5"/>
        <v>0</v>
      </c>
      <c r="X17" s="675"/>
      <c r="Y17" s="30" t="s">
        <v>412</v>
      </c>
      <c r="Z17" s="131" t="s">
        <v>413</v>
      </c>
      <c r="AA17" s="245">
        <v>0</v>
      </c>
      <c r="AB17" s="323">
        <v>0</v>
      </c>
      <c r="AC17" s="719">
        <f t="shared" si="13"/>
        <v>0</v>
      </c>
      <c r="AD17" s="245">
        <v>0</v>
      </c>
      <c r="AE17" s="323">
        <v>0</v>
      </c>
      <c r="AF17" s="719">
        <f t="shared" si="6"/>
        <v>0</v>
      </c>
      <c r="AG17" s="245">
        <v>0</v>
      </c>
      <c r="AH17" s="323">
        <v>0</v>
      </c>
      <c r="AI17" s="719">
        <f t="shared" si="7"/>
        <v>0</v>
      </c>
      <c r="AJ17" s="245">
        <v>0</v>
      </c>
      <c r="AK17" s="323">
        <v>0</v>
      </c>
      <c r="AL17" s="719">
        <f t="shared" si="8"/>
        <v>0</v>
      </c>
      <c r="AM17" s="245">
        <v>0</v>
      </c>
      <c r="AN17" s="323">
        <v>0</v>
      </c>
      <c r="AO17" s="719">
        <f t="shared" si="9"/>
        <v>0</v>
      </c>
      <c r="AP17" s="245">
        <v>0</v>
      </c>
      <c r="AQ17" s="323">
        <v>0</v>
      </c>
      <c r="AR17" s="719">
        <f t="shared" si="10"/>
        <v>0</v>
      </c>
      <c r="AS17" s="245">
        <v>0</v>
      </c>
      <c r="AT17" s="323">
        <v>0</v>
      </c>
      <c r="AU17" s="728">
        <f t="shared" si="11"/>
        <v>0</v>
      </c>
    </row>
    <row r="18" spans="1:47" ht="15" customHeight="1" x14ac:dyDescent="0.2">
      <c r="A18" s="30" t="s">
        <v>414</v>
      </c>
      <c r="B18" s="131" t="s">
        <v>415</v>
      </c>
      <c r="C18" s="245">
        <v>0</v>
      </c>
      <c r="D18" s="323">
        <v>0</v>
      </c>
      <c r="E18" s="719">
        <f t="shared" si="12"/>
        <v>0</v>
      </c>
      <c r="F18" s="245">
        <v>0</v>
      </c>
      <c r="G18" s="323">
        <v>0</v>
      </c>
      <c r="H18" s="719">
        <f t="shared" si="0"/>
        <v>0</v>
      </c>
      <c r="I18" s="245">
        <v>0</v>
      </c>
      <c r="J18" s="323">
        <v>0</v>
      </c>
      <c r="K18" s="719">
        <f t="shared" si="1"/>
        <v>0</v>
      </c>
      <c r="L18" s="245">
        <v>0</v>
      </c>
      <c r="M18" s="323">
        <v>0</v>
      </c>
      <c r="N18" s="719">
        <f t="shared" si="2"/>
        <v>0</v>
      </c>
      <c r="O18" s="245">
        <v>0</v>
      </c>
      <c r="P18" s="323">
        <v>0</v>
      </c>
      <c r="Q18" s="719">
        <f t="shared" si="3"/>
        <v>0</v>
      </c>
      <c r="R18" s="245">
        <v>0</v>
      </c>
      <c r="S18" s="323">
        <v>0</v>
      </c>
      <c r="T18" s="719">
        <f t="shared" si="4"/>
        <v>0</v>
      </c>
      <c r="U18" s="245">
        <v>0</v>
      </c>
      <c r="V18" s="323">
        <v>0</v>
      </c>
      <c r="W18" s="728">
        <f t="shared" si="5"/>
        <v>0</v>
      </c>
      <c r="X18" s="675"/>
      <c r="Y18" s="30" t="s">
        <v>414</v>
      </c>
      <c r="Z18" s="131" t="s">
        <v>415</v>
      </c>
      <c r="AA18" s="245">
        <v>0</v>
      </c>
      <c r="AB18" s="323">
        <v>0</v>
      </c>
      <c r="AC18" s="719">
        <f t="shared" si="13"/>
        <v>0</v>
      </c>
      <c r="AD18" s="245">
        <v>0</v>
      </c>
      <c r="AE18" s="323">
        <v>0</v>
      </c>
      <c r="AF18" s="719">
        <f t="shared" si="6"/>
        <v>0</v>
      </c>
      <c r="AG18" s="245">
        <v>0</v>
      </c>
      <c r="AH18" s="323">
        <v>0</v>
      </c>
      <c r="AI18" s="719">
        <f t="shared" si="7"/>
        <v>0</v>
      </c>
      <c r="AJ18" s="245">
        <v>0</v>
      </c>
      <c r="AK18" s="323">
        <v>0</v>
      </c>
      <c r="AL18" s="719">
        <f t="shared" si="8"/>
        <v>0</v>
      </c>
      <c r="AM18" s="245">
        <v>0</v>
      </c>
      <c r="AN18" s="323">
        <v>0</v>
      </c>
      <c r="AO18" s="719">
        <f t="shared" si="9"/>
        <v>0</v>
      </c>
      <c r="AP18" s="245">
        <v>0</v>
      </c>
      <c r="AQ18" s="323">
        <v>0</v>
      </c>
      <c r="AR18" s="719">
        <f t="shared" si="10"/>
        <v>0</v>
      </c>
      <c r="AS18" s="245">
        <v>0</v>
      </c>
      <c r="AT18" s="323">
        <v>0</v>
      </c>
      <c r="AU18" s="728">
        <f t="shared" si="11"/>
        <v>0</v>
      </c>
    </row>
    <row r="19" spans="1:47" ht="15" customHeight="1" x14ac:dyDescent="0.2">
      <c r="A19" s="31" t="s">
        <v>416</v>
      </c>
      <c r="B19" s="132" t="s">
        <v>417</v>
      </c>
      <c r="C19" s="245">
        <v>0</v>
      </c>
      <c r="D19" s="323">
        <v>0</v>
      </c>
      <c r="E19" s="719">
        <f t="shared" si="12"/>
        <v>0</v>
      </c>
      <c r="F19" s="247">
        <v>0</v>
      </c>
      <c r="G19" s="324">
        <v>0</v>
      </c>
      <c r="H19" s="720">
        <f t="shared" si="0"/>
        <v>0</v>
      </c>
      <c r="I19" s="247">
        <v>0</v>
      </c>
      <c r="J19" s="324">
        <v>0</v>
      </c>
      <c r="K19" s="720">
        <f t="shared" si="1"/>
        <v>0</v>
      </c>
      <c r="L19" s="247">
        <v>0</v>
      </c>
      <c r="M19" s="324">
        <v>0</v>
      </c>
      <c r="N19" s="720">
        <f t="shared" si="2"/>
        <v>0</v>
      </c>
      <c r="O19" s="247">
        <v>0</v>
      </c>
      <c r="P19" s="324">
        <v>0</v>
      </c>
      <c r="Q19" s="720">
        <f t="shared" si="3"/>
        <v>0</v>
      </c>
      <c r="R19" s="247">
        <v>0</v>
      </c>
      <c r="S19" s="324">
        <v>0</v>
      </c>
      <c r="T19" s="720">
        <f t="shared" si="4"/>
        <v>0</v>
      </c>
      <c r="U19" s="247">
        <v>0</v>
      </c>
      <c r="V19" s="324">
        <v>0</v>
      </c>
      <c r="W19" s="729">
        <f t="shared" si="5"/>
        <v>0</v>
      </c>
      <c r="X19" s="675"/>
      <c r="Y19" s="31" t="s">
        <v>416</v>
      </c>
      <c r="Z19" s="132" t="s">
        <v>417</v>
      </c>
      <c r="AA19" s="245">
        <v>0</v>
      </c>
      <c r="AB19" s="323">
        <v>0</v>
      </c>
      <c r="AC19" s="719">
        <f t="shared" si="13"/>
        <v>0</v>
      </c>
      <c r="AD19" s="247">
        <v>0</v>
      </c>
      <c r="AE19" s="324">
        <v>0</v>
      </c>
      <c r="AF19" s="720">
        <f t="shared" si="6"/>
        <v>0</v>
      </c>
      <c r="AG19" s="247">
        <v>0</v>
      </c>
      <c r="AH19" s="324">
        <v>0</v>
      </c>
      <c r="AI19" s="720">
        <f t="shared" si="7"/>
        <v>0</v>
      </c>
      <c r="AJ19" s="247">
        <v>0</v>
      </c>
      <c r="AK19" s="324">
        <v>0</v>
      </c>
      <c r="AL19" s="720">
        <f t="shared" si="8"/>
        <v>0</v>
      </c>
      <c r="AM19" s="247">
        <v>0</v>
      </c>
      <c r="AN19" s="324">
        <v>0</v>
      </c>
      <c r="AO19" s="720">
        <f t="shared" si="9"/>
        <v>0</v>
      </c>
      <c r="AP19" s="247">
        <v>0</v>
      </c>
      <c r="AQ19" s="324">
        <v>0</v>
      </c>
      <c r="AR19" s="720">
        <f t="shared" si="10"/>
        <v>0</v>
      </c>
      <c r="AS19" s="247">
        <v>0</v>
      </c>
      <c r="AT19" s="324">
        <v>0</v>
      </c>
      <c r="AU19" s="729">
        <f t="shared" si="11"/>
        <v>0</v>
      </c>
    </row>
    <row r="20" spans="1:47" ht="15" customHeight="1" x14ac:dyDescent="0.2">
      <c r="A20" s="33" t="s">
        <v>418</v>
      </c>
      <c r="B20" s="52" t="s">
        <v>443</v>
      </c>
      <c r="C20" s="209">
        <f t="shared" ref="C20:W20" si="14">SUM(C13:C19)</f>
        <v>0</v>
      </c>
      <c r="D20" s="210">
        <f t="shared" si="14"/>
        <v>0</v>
      </c>
      <c r="E20" s="682">
        <f>SUM(E13:E19)</f>
        <v>0</v>
      </c>
      <c r="F20" s="209">
        <f t="shared" si="14"/>
        <v>0</v>
      </c>
      <c r="G20" s="210">
        <f t="shared" si="14"/>
        <v>0</v>
      </c>
      <c r="H20" s="682">
        <f t="shared" si="14"/>
        <v>0</v>
      </c>
      <c r="I20" s="209">
        <f t="shared" si="14"/>
        <v>0</v>
      </c>
      <c r="J20" s="210">
        <f t="shared" si="14"/>
        <v>0</v>
      </c>
      <c r="K20" s="682">
        <f t="shared" si="14"/>
        <v>0</v>
      </c>
      <c r="L20" s="209">
        <f t="shared" si="14"/>
        <v>0</v>
      </c>
      <c r="M20" s="210">
        <f t="shared" si="14"/>
        <v>0</v>
      </c>
      <c r="N20" s="682">
        <f t="shared" si="14"/>
        <v>0</v>
      </c>
      <c r="O20" s="209">
        <f t="shared" si="14"/>
        <v>0</v>
      </c>
      <c r="P20" s="210">
        <f t="shared" si="14"/>
        <v>0</v>
      </c>
      <c r="Q20" s="682">
        <f t="shared" si="14"/>
        <v>0</v>
      </c>
      <c r="R20" s="209">
        <f t="shared" si="14"/>
        <v>0</v>
      </c>
      <c r="S20" s="210">
        <f t="shared" si="14"/>
        <v>0</v>
      </c>
      <c r="T20" s="682">
        <f t="shared" si="14"/>
        <v>0</v>
      </c>
      <c r="U20" s="209">
        <f t="shared" si="14"/>
        <v>0</v>
      </c>
      <c r="V20" s="210">
        <f t="shared" si="14"/>
        <v>0</v>
      </c>
      <c r="W20" s="708">
        <f t="shared" si="14"/>
        <v>0</v>
      </c>
      <c r="X20" s="675"/>
      <c r="Y20" s="33" t="s">
        <v>418</v>
      </c>
      <c r="Z20" s="52" t="s">
        <v>443</v>
      </c>
      <c r="AA20" s="209">
        <f t="shared" ref="AA20:AU20" si="15">SUM(AA13:AA19)</f>
        <v>0</v>
      </c>
      <c r="AB20" s="210">
        <f t="shared" si="15"/>
        <v>0</v>
      </c>
      <c r="AC20" s="682">
        <f>SUM(AC13:AC19)</f>
        <v>0</v>
      </c>
      <c r="AD20" s="209">
        <f t="shared" si="15"/>
        <v>0</v>
      </c>
      <c r="AE20" s="210">
        <f t="shared" si="15"/>
        <v>0</v>
      </c>
      <c r="AF20" s="682">
        <f t="shared" si="15"/>
        <v>0</v>
      </c>
      <c r="AG20" s="209">
        <f t="shared" si="15"/>
        <v>0</v>
      </c>
      <c r="AH20" s="210">
        <f t="shared" si="15"/>
        <v>0</v>
      </c>
      <c r="AI20" s="682">
        <f t="shared" si="15"/>
        <v>0</v>
      </c>
      <c r="AJ20" s="209">
        <f t="shared" si="15"/>
        <v>0</v>
      </c>
      <c r="AK20" s="210">
        <f t="shared" si="15"/>
        <v>0</v>
      </c>
      <c r="AL20" s="682">
        <f t="shared" si="15"/>
        <v>0</v>
      </c>
      <c r="AM20" s="209">
        <f t="shared" si="15"/>
        <v>0</v>
      </c>
      <c r="AN20" s="210">
        <f t="shared" si="15"/>
        <v>0</v>
      </c>
      <c r="AO20" s="682">
        <f t="shared" si="15"/>
        <v>0</v>
      </c>
      <c r="AP20" s="209">
        <f t="shared" si="15"/>
        <v>0</v>
      </c>
      <c r="AQ20" s="210">
        <f t="shared" si="15"/>
        <v>0</v>
      </c>
      <c r="AR20" s="682">
        <f t="shared" si="15"/>
        <v>0</v>
      </c>
      <c r="AS20" s="209">
        <f t="shared" si="15"/>
        <v>0</v>
      </c>
      <c r="AT20" s="210">
        <f t="shared" si="15"/>
        <v>0</v>
      </c>
      <c r="AU20" s="708">
        <f t="shared" si="15"/>
        <v>0</v>
      </c>
    </row>
    <row r="21" spans="1:47" ht="15" customHeight="1" x14ac:dyDescent="0.2">
      <c r="A21" s="32"/>
      <c r="B21" s="42"/>
      <c r="C21" s="233"/>
      <c r="D21" s="233"/>
      <c r="E21" s="233"/>
      <c r="F21" s="233"/>
      <c r="G21" s="233"/>
      <c r="H21" s="233"/>
      <c r="I21" s="233"/>
      <c r="J21" s="233"/>
      <c r="K21" s="233"/>
      <c r="L21" s="233"/>
      <c r="M21" s="233"/>
      <c r="N21" s="233"/>
      <c r="O21" s="233"/>
      <c r="P21" s="233"/>
      <c r="Q21" s="233"/>
      <c r="R21" s="233"/>
      <c r="S21" s="233"/>
      <c r="T21" s="233"/>
      <c r="U21" s="233"/>
      <c r="V21" s="233"/>
      <c r="W21" s="233"/>
      <c r="X21" s="675"/>
      <c r="Y21" s="32"/>
      <c r="Z21" s="42"/>
      <c r="AA21" s="233"/>
      <c r="AB21" s="233"/>
      <c r="AC21" s="233"/>
      <c r="AD21" s="233"/>
      <c r="AE21" s="233"/>
      <c r="AF21" s="233"/>
      <c r="AG21" s="233"/>
      <c r="AH21" s="233"/>
      <c r="AI21" s="233"/>
      <c r="AJ21" s="233"/>
      <c r="AK21" s="233"/>
      <c r="AL21" s="233"/>
      <c r="AM21" s="233"/>
      <c r="AN21" s="233"/>
      <c r="AO21" s="233"/>
      <c r="AP21" s="233"/>
      <c r="AQ21" s="233"/>
      <c r="AR21" s="233"/>
      <c r="AS21" s="233"/>
      <c r="AT21" s="233"/>
      <c r="AU21" s="233"/>
    </row>
    <row r="22" spans="1:47" ht="15" customHeight="1" x14ac:dyDescent="0.2">
      <c r="A22" s="36" t="s">
        <v>22</v>
      </c>
      <c r="B22" s="1478" t="s">
        <v>865</v>
      </c>
      <c r="C22" s="201" t="s">
        <v>442</v>
      </c>
      <c r="D22" s="201" t="s">
        <v>442</v>
      </c>
      <c r="E22" s="325" t="s">
        <v>442</v>
      </c>
      <c r="F22" s="201" t="s">
        <v>442</v>
      </c>
      <c r="G22" s="201" t="s">
        <v>442</v>
      </c>
      <c r="H22" s="325" t="s">
        <v>442</v>
      </c>
      <c r="I22" s="201" t="s">
        <v>442</v>
      </c>
      <c r="J22" s="201" t="s">
        <v>442</v>
      </c>
      <c r="K22" s="325" t="s">
        <v>442</v>
      </c>
      <c r="L22" s="201" t="s">
        <v>442</v>
      </c>
      <c r="M22" s="201" t="s">
        <v>442</v>
      </c>
      <c r="N22" s="325" t="s">
        <v>442</v>
      </c>
      <c r="O22" s="201" t="s">
        <v>442</v>
      </c>
      <c r="P22" s="201" t="s">
        <v>442</v>
      </c>
      <c r="Q22" s="325" t="s">
        <v>442</v>
      </c>
      <c r="R22" s="201" t="s">
        <v>442</v>
      </c>
      <c r="S22" s="201" t="s">
        <v>442</v>
      </c>
      <c r="T22" s="325" t="s">
        <v>442</v>
      </c>
      <c r="U22" s="201" t="s">
        <v>442</v>
      </c>
      <c r="V22" s="201" t="s">
        <v>442</v>
      </c>
      <c r="W22" s="325" t="s">
        <v>442</v>
      </c>
      <c r="X22" s="675"/>
      <c r="Y22" s="36" t="s">
        <v>22</v>
      </c>
      <c r="Z22" s="1478" t="s">
        <v>841</v>
      </c>
      <c r="AA22" s="201" t="s">
        <v>442</v>
      </c>
      <c r="AB22" s="201" t="s">
        <v>442</v>
      </c>
      <c r="AC22" s="325" t="s">
        <v>442</v>
      </c>
      <c r="AD22" s="201" t="s">
        <v>442</v>
      </c>
      <c r="AE22" s="201" t="s">
        <v>442</v>
      </c>
      <c r="AF22" s="325" t="s">
        <v>442</v>
      </c>
      <c r="AG22" s="201" t="s">
        <v>442</v>
      </c>
      <c r="AH22" s="201" t="s">
        <v>442</v>
      </c>
      <c r="AI22" s="325" t="s">
        <v>442</v>
      </c>
      <c r="AJ22" s="201" t="s">
        <v>442</v>
      </c>
      <c r="AK22" s="201" t="s">
        <v>442</v>
      </c>
      <c r="AL22" s="325" t="s">
        <v>442</v>
      </c>
      <c r="AM22" s="201" t="s">
        <v>442</v>
      </c>
      <c r="AN22" s="201" t="s">
        <v>442</v>
      </c>
      <c r="AO22" s="325" t="s">
        <v>442</v>
      </c>
      <c r="AP22" s="201" t="s">
        <v>442</v>
      </c>
      <c r="AQ22" s="201" t="s">
        <v>442</v>
      </c>
      <c r="AR22" s="325" t="s">
        <v>442</v>
      </c>
      <c r="AS22" s="201" t="s">
        <v>442</v>
      </c>
      <c r="AT22" s="201" t="s">
        <v>442</v>
      </c>
      <c r="AU22" s="325" t="s">
        <v>442</v>
      </c>
    </row>
    <row r="23" spans="1:47" ht="15" customHeight="1" x14ac:dyDescent="0.2">
      <c r="A23" s="29" t="s">
        <v>420</v>
      </c>
      <c r="B23" s="130" t="s">
        <v>405</v>
      </c>
      <c r="C23" s="255">
        <v>0</v>
      </c>
      <c r="D23" s="684">
        <v>0</v>
      </c>
      <c r="E23" s="721">
        <f>SUM(C23:D23)</f>
        <v>0</v>
      </c>
      <c r="F23" s="255">
        <v>0</v>
      </c>
      <c r="G23" s="684">
        <v>0</v>
      </c>
      <c r="H23" s="721">
        <f t="shared" ref="H23:H29" si="16">SUM(F23:G23)</f>
        <v>0</v>
      </c>
      <c r="I23" s="255">
        <v>0</v>
      </c>
      <c r="J23" s="684">
        <v>0</v>
      </c>
      <c r="K23" s="721">
        <f t="shared" ref="K23:K29" si="17">SUM(I23:J23)</f>
        <v>0</v>
      </c>
      <c r="L23" s="255">
        <v>0</v>
      </c>
      <c r="M23" s="684">
        <v>0</v>
      </c>
      <c r="N23" s="721">
        <f t="shared" ref="N23:N29" si="18">SUM(L23:M23)</f>
        <v>0</v>
      </c>
      <c r="O23" s="255">
        <v>0</v>
      </c>
      <c r="P23" s="684">
        <v>0</v>
      </c>
      <c r="Q23" s="721">
        <f t="shared" ref="Q23:Q29" si="19">SUM(O23:P23)</f>
        <v>0</v>
      </c>
      <c r="R23" s="255">
        <v>0</v>
      </c>
      <c r="S23" s="684">
        <v>0</v>
      </c>
      <c r="T23" s="721">
        <f t="shared" ref="T23:T29" si="20">SUM(R23:S23)</f>
        <v>0</v>
      </c>
      <c r="U23" s="255">
        <v>0</v>
      </c>
      <c r="V23" s="684">
        <v>0</v>
      </c>
      <c r="W23" s="724">
        <f t="shared" ref="W23:W29" si="21">SUM(U23:V23)</f>
        <v>0</v>
      </c>
      <c r="X23" s="675"/>
      <c r="Y23" s="29" t="s">
        <v>420</v>
      </c>
      <c r="Z23" s="130" t="s">
        <v>405</v>
      </c>
      <c r="AA23" s="255">
        <v>0</v>
      </c>
      <c r="AB23" s="684">
        <v>0</v>
      </c>
      <c r="AC23" s="721">
        <f>SUM(AA23:AB23)</f>
        <v>0</v>
      </c>
      <c r="AD23" s="255">
        <v>0</v>
      </c>
      <c r="AE23" s="684">
        <v>0</v>
      </c>
      <c r="AF23" s="721">
        <f t="shared" ref="AF23:AF29" si="22">SUM(AD23:AE23)</f>
        <v>0</v>
      </c>
      <c r="AG23" s="255">
        <v>0</v>
      </c>
      <c r="AH23" s="684">
        <v>0</v>
      </c>
      <c r="AI23" s="721">
        <f t="shared" ref="AI23:AI29" si="23">SUM(AG23:AH23)</f>
        <v>0</v>
      </c>
      <c r="AJ23" s="255">
        <v>0</v>
      </c>
      <c r="AK23" s="684">
        <v>0</v>
      </c>
      <c r="AL23" s="721">
        <f t="shared" ref="AL23:AL29" si="24">SUM(AJ23:AK23)</f>
        <v>0</v>
      </c>
      <c r="AM23" s="255">
        <v>0</v>
      </c>
      <c r="AN23" s="684">
        <v>0</v>
      </c>
      <c r="AO23" s="721">
        <f t="shared" ref="AO23:AO29" si="25">SUM(AM23:AN23)</f>
        <v>0</v>
      </c>
      <c r="AP23" s="255">
        <v>0</v>
      </c>
      <c r="AQ23" s="684">
        <v>0</v>
      </c>
      <c r="AR23" s="721">
        <f t="shared" ref="AR23:AR29" si="26">SUM(AP23:AQ23)</f>
        <v>0</v>
      </c>
      <c r="AS23" s="255">
        <v>0</v>
      </c>
      <c r="AT23" s="684">
        <v>0</v>
      </c>
      <c r="AU23" s="724">
        <f t="shared" ref="AU23:AU29" si="27">SUM(AS23:AT23)</f>
        <v>0</v>
      </c>
    </row>
    <row r="24" spans="1:47" ht="15" customHeight="1" x14ac:dyDescent="0.2">
      <c r="A24" s="30" t="s">
        <v>421</v>
      </c>
      <c r="B24" s="131" t="s">
        <v>407</v>
      </c>
      <c r="C24" s="256">
        <v>0</v>
      </c>
      <c r="D24" s="685">
        <v>0</v>
      </c>
      <c r="E24" s="722">
        <f>SUM(C24:D24)</f>
        <v>0</v>
      </c>
      <c r="F24" s="256">
        <v>0</v>
      </c>
      <c r="G24" s="685">
        <v>0</v>
      </c>
      <c r="H24" s="722">
        <f t="shared" si="16"/>
        <v>0</v>
      </c>
      <c r="I24" s="256">
        <v>0</v>
      </c>
      <c r="J24" s="685">
        <v>0</v>
      </c>
      <c r="K24" s="722">
        <f t="shared" si="17"/>
        <v>0</v>
      </c>
      <c r="L24" s="256">
        <v>0</v>
      </c>
      <c r="M24" s="685">
        <v>0</v>
      </c>
      <c r="N24" s="722">
        <f t="shared" si="18"/>
        <v>0</v>
      </c>
      <c r="O24" s="256">
        <v>0</v>
      </c>
      <c r="P24" s="685">
        <v>0</v>
      </c>
      <c r="Q24" s="722">
        <f t="shared" si="19"/>
        <v>0</v>
      </c>
      <c r="R24" s="256">
        <v>0</v>
      </c>
      <c r="S24" s="685">
        <v>0</v>
      </c>
      <c r="T24" s="722">
        <f t="shared" si="20"/>
        <v>0</v>
      </c>
      <c r="U24" s="256">
        <v>0</v>
      </c>
      <c r="V24" s="685">
        <v>0</v>
      </c>
      <c r="W24" s="725">
        <f t="shared" si="21"/>
        <v>0</v>
      </c>
      <c r="X24" s="675"/>
      <c r="Y24" s="30" t="s">
        <v>421</v>
      </c>
      <c r="Z24" s="131" t="s">
        <v>407</v>
      </c>
      <c r="AA24" s="256">
        <v>0</v>
      </c>
      <c r="AB24" s="685">
        <v>0</v>
      </c>
      <c r="AC24" s="722">
        <f>SUM(AA24:AB24)</f>
        <v>0</v>
      </c>
      <c r="AD24" s="256">
        <v>0</v>
      </c>
      <c r="AE24" s="685">
        <v>0</v>
      </c>
      <c r="AF24" s="722">
        <f t="shared" si="22"/>
        <v>0</v>
      </c>
      <c r="AG24" s="256">
        <v>0</v>
      </c>
      <c r="AH24" s="685">
        <v>0</v>
      </c>
      <c r="AI24" s="722">
        <f t="shared" si="23"/>
        <v>0</v>
      </c>
      <c r="AJ24" s="256">
        <v>0</v>
      </c>
      <c r="AK24" s="685">
        <v>0</v>
      </c>
      <c r="AL24" s="722">
        <f t="shared" si="24"/>
        <v>0</v>
      </c>
      <c r="AM24" s="256">
        <v>0</v>
      </c>
      <c r="AN24" s="685">
        <v>0</v>
      </c>
      <c r="AO24" s="722">
        <f t="shared" si="25"/>
        <v>0</v>
      </c>
      <c r="AP24" s="256">
        <v>0</v>
      </c>
      <c r="AQ24" s="685">
        <v>0</v>
      </c>
      <c r="AR24" s="722">
        <f t="shared" si="26"/>
        <v>0</v>
      </c>
      <c r="AS24" s="256">
        <v>0</v>
      </c>
      <c r="AT24" s="685">
        <v>0</v>
      </c>
      <c r="AU24" s="725">
        <f t="shared" si="27"/>
        <v>0</v>
      </c>
    </row>
    <row r="25" spans="1:47" ht="15" customHeight="1" x14ac:dyDescent="0.2">
      <c r="A25" s="30" t="s">
        <v>422</v>
      </c>
      <c r="B25" s="131" t="s">
        <v>409</v>
      </c>
      <c r="C25" s="256">
        <v>0</v>
      </c>
      <c r="D25" s="685">
        <v>0</v>
      </c>
      <c r="E25" s="722">
        <f t="shared" ref="E25:E29" si="28">SUM(C25:D25)</f>
        <v>0</v>
      </c>
      <c r="F25" s="256">
        <v>0</v>
      </c>
      <c r="G25" s="685">
        <v>0</v>
      </c>
      <c r="H25" s="722">
        <f t="shared" si="16"/>
        <v>0</v>
      </c>
      <c r="I25" s="256">
        <v>0</v>
      </c>
      <c r="J25" s="685">
        <v>0</v>
      </c>
      <c r="K25" s="722">
        <f t="shared" si="17"/>
        <v>0</v>
      </c>
      <c r="L25" s="256">
        <v>0</v>
      </c>
      <c r="M25" s="685">
        <v>0</v>
      </c>
      <c r="N25" s="722">
        <f t="shared" si="18"/>
        <v>0</v>
      </c>
      <c r="O25" s="256">
        <v>0</v>
      </c>
      <c r="P25" s="685">
        <v>0</v>
      </c>
      <c r="Q25" s="722">
        <f t="shared" si="19"/>
        <v>0</v>
      </c>
      <c r="R25" s="256">
        <v>0</v>
      </c>
      <c r="S25" s="685">
        <v>0</v>
      </c>
      <c r="T25" s="722">
        <f t="shared" si="20"/>
        <v>0</v>
      </c>
      <c r="U25" s="256">
        <v>0</v>
      </c>
      <c r="V25" s="685">
        <v>0</v>
      </c>
      <c r="W25" s="725">
        <f t="shared" si="21"/>
        <v>0</v>
      </c>
      <c r="X25" s="675"/>
      <c r="Y25" s="30" t="s">
        <v>422</v>
      </c>
      <c r="Z25" s="131" t="s">
        <v>409</v>
      </c>
      <c r="AA25" s="256">
        <v>0</v>
      </c>
      <c r="AB25" s="685">
        <v>0</v>
      </c>
      <c r="AC25" s="722">
        <f t="shared" ref="AC25:AC29" si="29">SUM(AA25:AB25)</f>
        <v>0</v>
      </c>
      <c r="AD25" s="256">
        <v>0</v>
      </c>
      <c r="AE25" s="685">
        <v>0</v>
      </c>
      <c r="AF25" s="722">
        <f t="shared" si="22"/>
        <v>0</v>
      </c>
      <c r="AG25" s="256">
        <v>0</v>
      </c>
      <c r="AH25" s="685">
        <v>0</v>
      </c>
      <c r="AI25" s="722">
        <f t="shared" si="23"/>
        <v>0</v>
      </c>
      <c r="AJ25" s="256">
        <v>0</v>
      </c>
      <c r="AK25" s="685">
        <v>0</v>
      </c>
      <c r="AL25" s="722">
        <f t="shared" si="24"/>
        <v>0</v>
      </c>
      <c r="AM25" s="256">
        <v>0</v>
      </c>
      <c r="AN25" s="685">
        <v>0</v>
      </c>
      <c r="AO25" s="722">
        <f t="shared" si="25"/>
        <v>0</v>
      </c>
      <c r="AP25" s="256">
        <v>0</v>
      </c>
      <c r="AQ25" s="685">
        <v>0</v>
      </c>
      <c r="AR25" s="722">
        <f t="shared" si="26"/>
        <v>0</v>
      </c>
      <c r="AS25" s="256">
        <v>0</v>
      </c>
      <c r="AT25" s="685">
        <v>0</v>
      </c>
      <c r="AU25" s="725">
        <f t="shared" si="27"/>
        <v>0</v>
      </c>
    </row>
    <row r="26" spans="1:47" ht="15" customHeight="1" x14ac:dyDescent="0.2">
      <c r="A26" s="30" t="s">
        <v>423</v>
      </c>
      <c r="B26" s="131" t="s">
        <v>411</v>
      </c>
      <c r="C26" s="256">
        <v>0</v>
      </c>
      <c r="D26" s="685">
        <v>0</v>
      </c>
      <c r="E26" s="722">
        <f t="shared" si="28"/>
        <v>0</v>
      </c>
      <c r="F26" s="256">
        <v>0</v>
      </c>
      <c r="G26" s="685">
        <v>0</v>
      </c>
      <c r="H26" s="722">
        <f t="shared" si="16"/>
        <v>0</v>
      </c>
      <c r="I26" s="256">
        <v>0</v>
      </c>
      <c r="J26" s="685">
        <v>0</v>
      </c>
      <c r="K26" s="722">
        <f t="shared" si="17"/>
        <v>0</v>
      </c>
      <c r="L26" s="256">
        <v>0</v>
      </c>
      <c r="M26" s="685">
        <v>0</v>
      </c>
      <c r="N26" s="722">
        <f t="shared" si="18"/>
        <v>0</v>
      </c>
      <c r="O26" s="256">
        <v>0</v>
      </c>
      <c r="P26" s="685">
        <v>0</v>
      </c>
      <c r="Q26" s="722">
        <f t="shared" si="19"/>
        <v>0</v>
      </c>
      <c r="R26" s="256">
        <v>0</v>
      </c>
      <c r="S26" s="685">
        <v>0</v>
      </c>
      <c r="T26" s="722">
        <f t="shared" si="20"/>
        <v>0</v>
      </c>
      <c r="U26" s="256">
        <v>0</v>
      </c>
      <c r="V26" s="685">
        <v>0</v>
      </c>
      <c r="W26" s="725">
        <f t="shared" si="21"/>
        <v>0</v>
      </c>
      <c r="X26" s="675"/>
      <c r="Y26" s="30" t="s">
        <v>423</v>
      </c>
      <c r="Z26" s="131" t="s">
        <v>411</v>
      </c>
      <c r="AA26" s="256">
        <v>0</v>
      </c>
      <c r="AB26" s="685">
        <v>0</v>
      </c>
      <c r="AC26" s="722">
        <f t="shared" si="29"/>
        <v>0</v>
      </c>
      <c r="AD26" s="256">
        <v>0</v>
      </c>
      <c r="AE26" s="685">
        <v>0</v>
      </c>
      <c r="AF26" s="722">
        <f t="shared" si="22"/>
        <v>0</v>
      </c>
      <c r="AG26" s="256">
        <v>0</v>
      </c>
      <c r="AH26" s="685">
        <v>0</v>
      </c>
      <c r="AI26" s="722">
        <f t="shared" si="23"/>
        <v>0</v>
      </c>
      <c r="AJ26" s="256">
        <v>0</v>
      </c>
      <c r="AK26" s="685">
        <v>0</v>
      </c>
      <c r="AL26" s="722">
        <f t="shared" si="24"/>
        <v>0</v>
      </c>
      <c r="AM26" s="256">
        <v>0</v>
      </c>
      <c r="AN26" s="685">
        <v>0</v>
      </c>
      <c r="AO26" s="722">
        <f t="shared" si="25"/>
        <v>0</v>
      </c>
      <c r="AP26" s="256">
        <v>0</v>
      </c>
      <c r="AQ26" s="685">
        <v>0</v>
      </c>
      <c r="AR26" s="722">
        <f t="shared" si="26"/>
        <v>0</v>
      </c>
      <c r="AS26" s="256">
        <v>0</v>
      </c>
      <c r="AT26" s="685">
        <v>0</v>
      </c>
      <c r="AU26" s="725">
        <f t="shared" si="27"/>
        <v>0</v>
      </c>
    </row>
    <row r="27" spans="1:47" ht="15" customHeight="1" x14ac:dyDescent="0.2">
      <c r="A27" s="30" t="s">
        <v>424</v>
      </c>
      <c r="B27" s="131" t="s">
        <v>413</v>
      </c>
      <c r="C27" s="256">
        <v>0</v>
      </c>
      <c r="D27" s="685">
        <v>0</v>
      </c>
      <c r="E27" s="722">
        <f t="shared" si="28"/>
        <v>0</v>
      </c>
      <c r="F27" s="256">
        <v>0</v>
      </c>
      <c r="G27" s="685">
        <v>0</v>
      </c>
      <c r="H27" s="722">
        <f t="shared" si="16"/>
        <v>0</v>
      </c>
      <c r="I27" s="256">
        <v>0</v>
      </c>
      <c r="J27" s="685">
        <v>0</v>
      </c>
      <c r="K27" s="722">
        <f t="shared" si="17"/>
        <v>0</v>
      </c>
      <c r="L27" s="256">
        <v>0</v>
      </c>
      <c r="M27" s="685">
        <v>0</v>
      </c>
      <c r="N27" s="722">
        <f t="shared" si="18"/>
        <v>0</v>
      </c>
      <c r="O27" s="256">
        <v>0</v>
      </c>
      <c r="P27" s="685">
        <v>0</v>
      </c>
      <c r="Q27" s="722">
        <f t="shared" si="19"/>
        <v>0</v>
      </c>
      <c r="R27" s="256">
        <v>0</v>
      </c>
      <c r="S27" s="685">
        <v>0</v>
      </c>
      <c r="T27" s="722">
        <f t="shared" si="20"/>
        <v>0</v>
      </c>
      <c r="U27" s="256">
        <v>0</v>
      </c>
      <c r="V27" s="685">
        <v>0</v>
      </c>
      <c r="W27" s="725">
        <f t="shared" si="21"/>
        <v>0</v>
      </c>
      <c r="X27" s="675"/>
      <c r="Y27" s="30" t="s">
        <v>424</v>
      </c>
      <c r="Z27" s="131" t="s">
        <v>413</v>
      </c>
      <c r="AA27" s="256">
        <v>0</v>
      </c>
      <c r="AB27" s="685">
        <v>0</v>
      </c>
      <c r="AC27" s="722">
        <f t="shared" si="29"/>
        <v>0</v>
      </c>
      <c r="AD27" s="256">
        <v>0</v>
      </c>
      <c r="AE27" s="685">
        <v>0</v>
      </c>
      <c r="AF27" s="722">
        <f t="shared" si="22"/>
        <v>0</v>
      </c>
      <c r="AG27" s="256">
        <v>0</v>
      </c>
      <c r="AH27" s="685">
        <v>0</v>
      </c>
      <c r="AI27" s="722">
        <f t="shared" si="23"/>
        <v>0</v>
      </c>
      <c r="AJ27" s="256">
        <v>0</v>
      </c>
      <c r="AK27" s="685">
        <v>0</v>
      </c>
      <c r="AL27" s="722">
        <f t="shared" si="24"/>
        <v>0</v>
      </c>
      <c r="AM27" s="256">
        <v>0</v>
      </c>
      <c r="AN27" s="685">
        <v>0</v>
      </c>
      <c r="AO27" s="722">
        <f t="shared" si="25"/>
        <v>0</v>
      </c>
      <c r="AP27" s="256">
        <v>0</v>
      </c>
      <c r="AQ27" s="685">
        <v>0</v>
      </c>
      <c r="AR27" s="722">
        <f t="shared" si="26"/>
        <v>0</v>
      </c>
      <c r="AS27" s="256">
        <v>0</v>
      </c>
      <c r="AT27" s="685">
        <v>0</v>
      </c>
      <c r="AU27" s="725">
        <f t="shared" si="27"/>
        <v>0</v>
      </c>
    </row>
    <row r="28" spans="1:47" ht="15" customHeight="1" x14ac:dyDescent="0.2">
      <c r="A28" s="30" t="s">
        <v>425</v>
      </c>
      <c r="B28" s="131" t="s">
        <v>415</v>
      </c>
      <c r="C28" s="256">
        <v>0</v>
      </c>
      <c r="D28" s="685">
        <v>0</v>
      </c>
      <c r="E28" s="722">
        <f t="shared" si="28"/>
        <v>0</v>
      </c>
      <c r="F28" s="256">
        <v>0</v>
      </c>
      <c r="G28" s="685">
        <v>0</v>
      </c>
      <c r="H28" s="722">
        <f>SUM(F28:G28)</f>
        <v>0</v>
      </c>
      <c r="I28" s="256">
        <v>0</v>
      </c>
      <c r="J28" s="685">
        <v>0</v>
      </c>
      <c r="K28" s="722">
        <f t="shared" si="17"/>
        <v>0</v>
      </c>
      <c r="L28" s="256">
        <v>0</v>
      </c>
      <c r="M28" s="685">
        <v>0</v>
      </c>
      <c r="N28" s="722">
        <f t="shared" si="18"/>
        <v>0</v>
      </c>
      <c r="O28" s="256">
        <v>0</v>
      </c>
      <c r="P28" s="685">
        <v>0</v>
      </c>
      <c r="Q28" s="722">
        <f t="shared" si="19"/>
        <v>0</v>
      </c>
      <c r="R28" s="256">
        <v>0</v>
      </c>
      <c r="S28" s="685">
        <v>0</v>
      </c>
      <c r="T28" s="722">
        <f t="shared" si="20"/>
        <v>0</v>
      </c>
      <c r="U28" s="256">
        <v>0</v>
      </c>
      <c r="V28" s="685">
        <v>0</v>
      </c>
      <c r="W28" s="725">
        <f t="shared" si="21"/>
        <v>0</v>
      </c>
      <c r="X28" s="675"/>
      <c r="Y28" s="30" t="s">
        <v>425</v>
      </c>
      <c r="Z28" s="131" t="s">
        <v>415</v>
      </c>
      <c r="AA28" s="256">
        <v>0</v>
      </c>
      <c r="AB28" s="685">
        <v>0</v>
      </c>
      <c r="AC28" s="722">
        <f t="shared" si="29"/>
        <v>0</v>
      </c>
      <c r="AD28" s="256">
        <v>0</v>
      </c>
      <c r="AE28" s="685">
        <v>0</v>
      </c>
      <c r="AF28" s="722">
        <f t="shared" si="22"/>
        <v>0</v>
      </c>
      <c r="AG28" s="256">
        <v>0</v>
      </c>
      <c r="AH28" s="685">
        <v>0</v>
      </c>
      <c r="AI28" s="722">
        <f t="shared" si="23"/>
        <v>0</v>
      </c>
      <c r="AJ28" s="256">
        <v>0</v>
      </c>
      <c r="AK28" s="685">
        <v>0</v>
      </c>
      <c r="AL28" s="722">
        <f t="shared" si="24"/>
        <v>0</v>
      </c>
      <c r="AM28" s="256">
        <v>0</v>
      </c>
      <c r="AN28" s="685">
        <v>0</v>
      </c>
      <c r="AO28" s="722">
        <f t="shared" si="25"/>
        <v>0</v>
      </c>
      <c r="AP28" s="256">
        <v>0</v>
      </c>
      <c r="AQ28" s="685">
        <v>0</v>
      </c>
      <c r="AR28" s="722">
        <f t="shared" si="26"/>
        <v>0</v>
      </c>
      <c r="AS28" s="256">
        <v>0</v>
      </c>
      <c r="AT28" s="685">
        <v>0</v>
      </c>
      <c r="AU28" s="725">
        <f t="shared" si="27"/>
        <v>0</v>
      </c>
    </row>
    <row r="29" spans="1:47" ht="15" customHeight="1" x14ac:dyDescent="0.2">
      <c r="A29" s="31" t="s">
        <v>426</v>
      </c>
      <c r="B29" s="132" t="s">
        <v>417</v>
      </c>
      <c r="C29" s="256">
        <v>0</v>
      </c>
      <c r="D29" s="686">
        <v>0</v>
      </c>
      <c r="E29" s="722">
        <f t="shared" si="28"/>
        <v>0</v>
      </c>
      <c r="F29" s="258">
        <v>0</v>
      </c>
      <c r="G29" s="686">
        <v>0</v>
      </c>
      <c r="H29" s="723">
        <f t="shared" si="16"/>
        <v>0</v>
      </c>
      <c r="I29" s="258">
        <v>0</v>
      </c>
      <c r="J29" s="686">
        <v>0</v>
      </c>
      <c r="K29" s="723">
        <f t="shared" si="17"/>
        <v>0</v>
      </c>
      <c r="L29" s="258">
        <v>0</v>
      </c>
      <c r="M29" s="686">
        <v>0</v>
      </c>
      <c r="N29" s="723">
        <f t="shared" si="18"/>
        <v>0</v>
      </c>
      <c r="O29" s="258">
        <v>0</v>
      </c>
      <c r="P29" s="686">
        <v>0</v>
      </c>
      <c r="Q29" s="723">
        <f t="shared" si="19"/>
        <v>0</v>
      </c>
      <c r="R29" s="258">
        <v>0</v>
      </c>
      <c r="S29" s="686">
        <v>0</v>
      </c>
      <c r="T29" s="723">
        <f t="shared" si="20"/>
        <v>0</v>
      </c>
      <c r="U29" s="258">
        <v>0</v>
      </c>
      <c r="V29" s="686">
        <v>0</v>
      </c>
      <c r="W29" s="726">
        <f t="shared" si="21"/>
        <v>0</v>
      </c>
      <c r="X29" s="675"/>
      <c r="Y29" s="31" t="s">
        <v>426</v>
      </c>
      <c r="Z29" s="132" t="s">
        <v>417</v>
      </c>
      <c r="AA29" s="256">
        <v>0</v>
      </c>
      <c r="AB29" s="685">
        <v>0</v>
      </c>
      <c r="AC29" s="722">
        <f t="shared" si="29"/>
        <v>0</v>
      </c>
      <c r="AD29" s="258">
        <v>0</v>
      </c>
      <c r="AE29" s="686">
        <v>0</v>
      </c>
      <c r="AF29" s="723">
        <f t="shared" si="22"/>
        <v>0</v>
      </c>
      <c r="AG29" s="258">
        <v>0</v>
      </c>
      <c r="AH29" s="686">
        <v>0</v>
      </c>
      <c r="AI29" s="723">
        <f t="shared" si="23"/>
        <v>0</v>
      </c>
      <c r="AJ29" s="258">
        <v>0</v>
      </c>
      <c r="AK29" s="686">
        <v>0</v>
      </c>
      <c r="AL29" s="723">
        <f t="shared" si="24"/>
        <v>0</v>
      </c>
      <c r="AM29" s="258">
        <v>0</v>
      </c>
      <c r="AN29" s="686">
        <v>0</v>
      </c>
      <c r="AO29" s="723">
        <f t="shared" si="25"/>
        <v>0</v>
      </c>
      <c r="AP29" s="258">
        <v>0</v>
      </c>
      <c r="AQ29" s="686">
        <v>0</v>
      </c>
      <c r="AR29" s="723">
        <f t="shared" si="26"/>
        <v>0</v>
      </c>
      <c r="AS29" s="258">
        <v>0</v>
      </c>
      <c r="AT29" s="686">
        <v>0</v>
      </c>
      <c r="AU29" s="726">
        <f t="shared" si="27"/>
        <v>0</v>
      </c>
    </row>
    <row r="30" spans="1:47" ht="15" customHeight="1" x14ac:dyDescent="0.2">
      <c r="A30" s="33" t="s">
        <v>427</v>
      </c>
      <c r="B30" s="1479" t="s">
        <v>444</v>
      </c>
      <c r="C30" s="253">
        <f t="shared" ref="C30:W30" si="30">SUM(C23:C29)</f>
        <v>0</v>
      </c>
      <c r="D30" s="687">
        <f t="shared" si="30"/>
        <v>0</v>
      </c>
      <c r="E30" s="683">
        <f>SUM(E23:E29)</f>
        <v>0</v>
      </c>
      <c r="F30" s="253">
        <f t="shared" si="30"/>
        <v>0</v>
      </c>
      <c r="G30" s="687">
        <f t="shared" si="30"/>
        <v>0</v>
      </c>
      <c r="H30" s="683">
        <f t="shared" si="30"/>
        <v>0</v>
      </c>
      <c r="I30" s="253">
        <f t="shared" si="30"/>
        <v>0</v>
      </c>
      <c r="J30" s="687">
        <f t="shared" si="30"/>
        <v>0</v>
      </c>
      <c r="K30" s="683">
        <f t="shared" si="30"/>
        <v>0</v>
      </c>
      <c r="L30" s="253">
        <f t="shared" si="30"/>
        <v>0</v>
      </c>
      <c r="M30" s="687">
        <f t="shared" si="30"/>
        <v>0</v>
      </c>
      <c r="N30" s="683">
        <f t="shared" si="30"/>
        <v>0</v>
      </c>
      <c r="O30" s="253">
        <f t="shared" si="30"/>
        <v>0</v>
      </c>
      <c r="P30" s="687">
        <f t="shared" si="30"/>
        <v>0</v>
      </c>
      <c r="Q30" s="683">
        <f t="shared" si="30"/>
        <v>0</v>
      </c>
      <c r="R30" s="253">
        <f t="shared" si="30"/>
        <v>0</v>
      </c>
      <c r="S30" s="687">
        <f t="shared" si="30"/>
        <v>0</v>
      </c>
      <c r="T30" s="683">
        <f t="shared" si="30"/>
        <v>0</v>
      </c>
      <c r="U30" s="253">
        <f t="shared" si="30"/>
        <v>0</v>
      </c>
      <c r="V30" s="687">
        <f t="shared" si="30"/>
        <v>0</v>
      </c>
      <c r="W30" s="709">
        <f t="shared" si="30"/>
        <v>0</v>
      </c>
      <c r="X30" s="675"/>
      <c r="Y30" s="33" t="s">
        <v>427</v>
      </c>
      <c r="Z30" s="1479" t="s">
        <v>854</v>
      </c>
      <c r="AA30" s="253">
        <f t="shared" ref="AA30:AU30" si="31">SUM(AA23:AA29)</f>
        <v>0</v>
      </c>
      <c r="AB30" s="687">
        <f t="shared" si="31"/>
        <v>0</v>
      </c>
      <c r="AC30" s="683">
        <f t="shared" si="31"/>
        <v>0</v>
      </c>
      <c r="AD30" s="253">
        <f t="shared" si="31"/>
        <v>0</v>
      </c>
      <c r="AE30" s="687">
        <f t="shared" si="31"/>
        <v>0</v>
      </c>
      <c r="AF30" s="683">
        <f t="shared" si="31"/>
        <v>0</v>
      </c>
      <c r="AG30" s="253">
        <f t="shared" si="31"/>
        <v>0</v>
      </c>
      <c r="AH30" s="687">
        <f t="shared" si="31"/>
        <v>0</v>
      </c>
      <c r="AI30" s="683">
        <f t="shared" si="31"/>
        <v>0</v>
      </c>
      <c r="AJ30" s="253">
        <f t="shared" si="31"/>
        <v>0</v>
      </c>
      <c r="AK30" s="687">
        <f t="shared" si="31"/>
        <v>0</v>
      </c>
      <c r="AL30" s="683">
        <f t="shared" si="31"/>
        <v>0</v>
      </c>
      <c r="AM30" s="253">
        <f t="shared" si="31"/>
        <v>0</v>
      </c>
      <c r="AN30" s="687">
        <f t="shared" si="31"/>
        <v>0</v>
      </c>
      <c r="AO30" s="683">
        <f t="shared" si="31"/>
        <v>0</v>
      </c>
      <c r="AP30" s="253">
        <f t="shared" si="31"/>
        <v>0</v>
      </c>
      <c r="AQ30" s="687">
        <f t="shared" si="31"/>
        <v>0</v>
      </c>
      <c r="AR30" s="683">
        <f t="shared" si="31"/>
        <v>0</v>
      </c>
      <c r="AS30" s="253">
        <f t="shared" si="31"/>
        <v>0</v>
      </c>
      <c r="AT30" s="687">
        <f t="shared" si="31"/>
        <v>0</v>
      </c>
      <c r="AU30" s="709">
        <f t="shared" si="31"/>
        <v>0</v>
      </c>
    </row>
    <row r="31" spans="1:47" ht="15" customHeight="1" x14ac:dyDescent="0.2">
      <c r="A31" s="1413"/>
      <c r="B31" s="1414"/>
      <c r="C31" s="1519"/>
      <c r="D31" s="1519"/>
      <c r="E31" s="1519"/>
      <c r="F31" s="1519"/>
      <c r="G31" s="1519"/>
      <c r="H31" s="1519"/>
      <c r="I31" s="1519"/>
      <c r="J31" s="1519"/>
      <c r="K31" s="1519"/>
      <c r="L31" s="1519"/>
      <c r="M31" s="1519"/>
      <c r="N31" s="1519"/>
      <c r="O31" s="1519"/>
      <c r="P31" s="1519"/>
      <c r="Q31" s="1519"/>
      <c r="R31" s="1519"/>
      <c r="S31" s="1519"/>
      <c r="T31" s="1519"/>
      <c r="U31" s="1519"/>
      <c r="V31" s="1519"/>
      <c r="W31" s="1519"/>
      <c r="X31" s="675"/>
      <c r="Y31" s="32"/>
      <c r="Z31" s="42"/>
      <c r="AA31" s="1518"/>
      <c r="AB31" s="1518"/>
      <c r="AC31" s="1518"/>
      <c r="AD31" s="1518"/>
      <c r="AE31" s="1518"/>
      <c r="AF31" s="1518"/>
      <c r="AG31" s="1518"/>
      <c r="AH31" s="1518"/>
      <c r="AI31" s="1518"/>
      <c r="AJ31" s="1518"/>
      <c r="AK31" s="1518"/>
      <c r="AL31" s="1518"/>
      <c r="AM31" s="1518"/>
      <c r="AN31" s="1518"/>
      <c r="AO31" s="1518"/>
      <c r="AP31" s="1518"/>
      <c r="AQ31" s="1518"/>
      <c r="AR31" s="1518"/>
      <c r="AS31" s="1518"/>
      <c r="AT31" s="1518"/>
      <c r="AU31" s="1518"/>
    </row>
    <row r="32" spans="1:47" ht="15" customHeight="1" x14ac:dyDescent="0.2">
      <c r="A32" s="1435"/>
      <c r="B32" s="1436"/>
      <c r="C32" s="1522"/>
      <c r="D32" s="1522"/>
      <c r="E32" s="1522"/>
      <c r="F32" s="1522"/>
      <c r="G32" s="1522"/>
      <c r="H32" s="1522"/>
      <c r="I32" s="1522"/>
      <c r="J32" s="1522"/>
      <c r="K32" s="1522"/>
      <c r="L32" s="1522"/>
      <c r="M32" s="1522"/>
      <c r="N32" s="1522"/>
      <c r="O32" s="1522"/>
      <c r="P32" s="1522"/>
      <c r="Q32" s="1522"/>
      <c r="R32" s="1522"/>
      <c r="S32" s="1522"/>
      <c r="T32" s="1522"/>
      <c r="U32" s="1522"/>
      <c r="V32" s="1522"/>
      <c r="W32" s="1523"/>
      <c r="Y32" s="1443" t="s">
        <v>24</v>
      </c>
      <c r="Z32" s="1444" t="s">
        <v>855</v>
      </c>
      <c r="AA32" s="1524">
        <f>AA20+AA30</f>
        <v>0</v>
      </c>
      <c r="AB32" s="1525">
        <f>AB20+AB30</f>
        <v>0</v>
      </c>
      <c r="AC32" s="1526">
        <f>SUM(AA32:AB32)</f>
        <v>0</v>
      </c>
      <c r="AD32" s="1524">
        <f>AD20+AD30</f>
        <v>0</v>
      </c>
      <c r="AE32" s="1525">
        <f>AE20+AE30</f>
        <v>0</v>
      </c>
      <c r="AF32" s="1526">
        <f>SUM(AD32:AE32)</f>
        <v>0</v>
      </c>
      <c r="AG32" s="1524">
        <f>AG20+AG30</f>
        <v>0</v>
      </c>
      <c r="AH32" s="1525">
        <f>AH20+AH30</f>
        <v>0</v>
      </c>
      <c r="AI32" s="1526">
        <f>SUM(AG32:AH32)</f>
        <v>0</v>
      </c>
      <c r="AJ32" s="1524">
        <f>AJ20+AJ30</f>
        <v>0</v>
      </c>
      <c r="AK32" s="1525">
        <f>AK20+AK30</f>
        <v>0</v>
      </c>
      <c r="AL32" s="1526">
        <f>SUM(AJ32:AK32)</f>
        <v>0</v>
      </c>
      <c r="AM32" s="1524">
        <f>AM20+AM30</f>
        <v>0</v>
      </c>
      <c r="AN32" s="1525">
        <f>AN20+AN30</f>
        <v>0</v>
      </c>
      <c r="AO32" s="1526">
        <f>SUM(AM32:AN32)</f>
        <v>0</v>
      </c>
      <c r="AP32" s="1524">
        <f>AP20+AP30</f>
        <v>0</v>
      </c>
      <c r="AQ32" s="1525">
        <f>AQ20+AQ30</f>
        <v>0</v>
      </c>
      <c r="AR32" s="1526">
        <f>SUM(AP32:AQ32)</f>
        <v>0</v>
      </c>
      <c r="AS32" s="1524">
        <f>AS20+AS30</f>
        <v>0</v>
      </c>
      <c r="AT32" s="1525">
        <f>AT20+AT30</f>
        <v>0</v>
      </c>
      <c r="AU32" s="1527">
        <f>SUM(AS32:AT32)</f>
        <v>0</v>
      </c>
    </row>
    <row r="33" spans="1:47" ht="17.25" customHeight="1" x14ac:dyDescent="0.2">
      <c r="A33" s="1419"/>
      <c r="B33" s="1420"/>
      <c r="C33" s="1520"/>
      <c r="D33" s="1520"/>
      <c r="E33" s="1520"/>
      <c r="F33" s="1520"/>
      <c r="G33" s="1520"/>
      <c r="H33" s="1520"/>
      <c r="I33" s="1520"/>
      <c r="J33" s="1520"/>
      <c r="K33" s="1520"/>
      <c r="L33" s="1520"/>
      <c r="M33" s="1520"/>
      <c r="N33" s="1520"/>
      <c r="O33" s="1520"/>
      <c r="P33" s="1520"/>
      <c r="Q33" s="1520"/>
      <c r="R33" s="1520"/>
      <c r="S33" s="1520"/>
      <c r="T33" s="1520"/>
      <c r="U33" s="1520"/>
      <c r="V33" s="1520"/>
      <c r="W33" s="1521"/>
      <c r="Y33" s="32"/>
      <c r="Z33" s="42"/>
      <c r="AA33" s="233"/>
      <c r="AB33" s="233"/>
      <c r="AC33" s="233"/>
      <c r="AD33" s="233"/>
      <c r="AE33" s="233"/>
      <c r="AF33" s="233"/>
      <c r="AG33" s="233"/>
      <c r="AH33" s="233"/>
      <c r="AI33" s="233"/>
      <c r="AJ33" s="233"/>
      <c r="AK33" s="233"/>
      <c r="AL33" s="233"/>
      <c r="AM33" s="233"/>
      <c r="AN33" s="233"/>
      <c r="AO33" s="233"/>
      <c r="AP33" s="233"/>
      <c r="AQ33" s="233"/>
      <c r="AR33" s="233"/>
      <c r="AS33" s="233"/>
      <c r="AT33" s="233"/>
      <c r="AU33" s="233"/>
    </row>
    <row r="34" spans="1:47" ht="17.25" customHeight="1" x14ac:dyDescent="0.2">
      <c r="A34" s="1435"/>
      <c r="B34" s="1436"/>
      <c r="C34" s="1522"/>
      <c r="D34" s="1522"/>
      <c r="E34" s="1522"/>
      <c r="F34" s="1522"/>
      <c r="G34" s="1522"/>
      <c r="H34" s="1522"/>
      <c r="I34" s="1522"/>
      <c r="J34" s="1522"/>
      <c r="K34" s="1522"/>
      <c r="L34" s="1522"/>
      <c r="M34" s="1522"/>
      <c r="N34" s="1522"/>
      <c r="O34" s="1522"/>
      <c r="P34" s="1522"/>
      <c r="Q34" s="1522"/>
      <c r="R34" s="1522"/>
      <c r="S34" s="1522"/>
      <c r="T34" s="1522"/>
      <c r="U34" s="1522"/>
      <c r="V34" s="1522"/>
      <c r="W34" s="1523"/>
      <c r="Y34" s="1480" t="s">
        <v>26</v>
      </c>
      <c r="Z34" s="1481" t="s">
        <v>844</v>
      </c>
      <c r="AA34" s="1482" t="s">
        <v>442</v>
      </c>
      <c r="AB34" s="1482" t="s">
        <v>442</v>
      </c>
      <c r="AC34" s="1541" t="s">
        <v>442</v>
      </c>
      <c r="AD34" s="1482" t="s">
        <v>442</v>
      </c>
      <c r="AE34" s="1482" t="s">
        <v>442</v>
      </c>
      <c r="AF34" s="1541" t="s">
        <v>442</v>
      </c>
      <c r="AG34" s="1482" t="s">
        <v>442</v>
      </c>
      <c r="AH34" s="1482" t="s">
        <v>442</v>
      </c>
      <c r="AI34" s="1541" t="s">
        <v>442</v>
      </c>
      <c r="AJ34" s="1482" t="s">
        <v>442</v>
      </c>
      <c r="AK34" s="1482" t="s">
        <v>442</v>
      </c>
      <c r="AL34" s="1541" t="s">
        <v>442</v>
      </c>
      <c r="AM34" s="1482" t="s">
        <v>442</v>
      </c>
      <c r="AN34" s="1482" t="s">
        <v>442</v>
      </c>
      <c r="AO34" s="1541" t="s">
        <v>442</v>
      </c>
      <c r="AP34" s="1482" t="s">
        <v>442</v>
      </c>
      <c r="AQ34" s="1482" t="s">
        <v>442</v>
      </c>
      <c r="AR34" s="1541" t="s">
        <v>442</v>
      </c>
      <c r="AS34" s="1482" t="s">
        <v>442</v>
      </c>
      <c r="AT34" s="1482" t="s">
        <v>442</v>
      </c>
      <c r="AU34" s="1541" t="s">
        <v>442</v>
      </c>
    </row>
    <row r="35" spans="1:47" x14ac:dyDescent="0.2">
      <c r="A35" s="1435"/>
      <c r="B35" s="1436"/>
      <c r="C35" s="1522"/>
      <c r="D35" s="1522"/>
      <c r="E35" s="1522"/>
      <c r="F35" s="1522"/>
      <c r="G35" s="1522"/>
      <c r="H35" s="1522"/>
      <c r="I35" s="1522"/>
      <c r="J35" s="1522"/>
      <c r="K35" s="1522"/>
      <c r="L35" s="1522"/>
      <c r="M35" s="1522"/>
      <c r="N35" s="1522"/>
      <c r="O35" s="1522"/>
      <c r="P35" s="1522"/>
      <c r="Q35" s="1522"/>
      <c r="R35" s="1522"/>
      <c r="S35" s="1522"/>
      <c r="T35" s="1522"/>
      <c r="U35" s="1522"/>
      <c r="V35" s="1522"/>
      <c r="W35" s="1523"/>
      <c r="Y35" s="1484" t="s">
        <v>845</v>
      </c>
      <c r="Z35" s="1485" t="s">
        <v>405</v>
      </c>
      <c r="AA35" s="1528">
        <v>0</v>
      </c>
      <c r="AB35" s="1529">
        <v>0</v>
      </c>
      <c r="AC35" s="1530">
        <f>SUM(AA35:AB35)</f>
        <v>0</v>
      </c>
      <c r="AD35" s="1528">
        <v>0</v>
      </c>
      <c r="AE35" s="1529">
        <v>0</v>
      </c>
      <c r="AF35" s="1530">
        <f t="shared" ref="AF35:AF41" si="32">SUM(AD35:AE35)</f>
        <v>0</v>
      </c>
      <c r="AG35" s="1528">
        <v>0</v>
      </c>
      <c r="AH35" s="1529">
        <v>0</v>
      </c>
      <c r="AI35" s="1530">
        <f t="shared" ref="AI35:AI41" si="33">SUM(AG35:AH35)</f>
        <v>0</v>
      </c>
      <c r="AJ35" s="1528">
        <v>0</v>
      </c>
      <c r="AK35" s="1529">
        <v>0</v>
      </c>
      <c r="AL35" s="1530">
        <f t="shared" ref="AL35:AL41" si="34">SUM(AJ35:AK35)</f>
        <v>0</v>
      </c>
      <c r="AM35" s="1528">
        <v>0</v>
      </c>
      <c r="AN35" s="1529">
        <v>0</v>
      </c>
      <c r="AO35" s="1530">
        <f t="shared" ref="AO35:AO41" si="35">SUM(AM35:AN35)</f>
        <v>0</v>
      </c>
      <c r="AP35" s="1528">
        <v>0</v>
      </c>
      <c r="AQ35" s="1529">
        <v>0</v>
      </c>
      <c r="AR35" s="1530">
        <f t="shared" ref="AR35:AR41" si="36">SUM(AP35:AQ35)</f>
        <v>0</v>
      </c>
      <c r="AS35" s="1528">
        <v>0</v>
      </c>
      <c r="AT35" s="1529">
        <v>0</v>
      </c>
      <c r="AU35" s="1531">
        <f t="shared" ref="AU35:AU41" si="37">SUM(AS35:AT35)</f>
        <v>0</v>
      </c>
    </row>
    <row r="36" spans="1:47" x14ac:dyDescent="0.2">
      <c r="A36" s="1435"/>
      <c r="B36" s="1436"/>
      <c r="C36" s="1522"/>
      <c r="D36" s="1522"/>
      <c r="E36" s="1522"/>
      <c r="F36" s="1522"/>
      <c r="G36" s="1522"/>
      <c r="H36" s="1522"/>
      <c r="I36" s="1522"/>
      <c r="J36" s="1522"/>
      <c r="K36" s="1522"/>
      <c r="L36" s="1522"/>
      <c r="M36" s="1522"/>
      <c r="N36" s="1522"/>
      <c r="O36" s="1522"/>
      <c r="P36" s="1522"/>
      <c r="Q36" s="1522"/>
      <c r="R36" s="1522"/>
      <c r="S36" s="1522"/>
      <c r="T36" s="1522"/>
      <c r="U36" s="1522"/>
      <c r="V36" s="1522"/>
      <c r="W36" s="1523"/>
      <c r="Y36" s="1486" t="s">
        <v>846</v>
      </c>
      <c r="Z36" s="1487" t="s">
        <v>407</v>
      </c>
      <c r="AA36" s="1532">
        <v>0</v>
      </c>
      <c r="AB36" s="1533">
        <v>0</v>
      </c>
      <c r="AC36" s="1534">
        <f>SUM(AA36:AB36)</f>
        <v>0</v>
      </c>
      <c r="AD36" s="1532">
        <v>0</v>
      </c>
      <c r="AE36" s="1533">
        <v>0</v>
      </c>
      <c r="AF36" s="1534">
        <f t="shared" si="32"/>
        <v>0</v>
      </c>
      <c r="AG36" s="1532">
        <v>0</v>
      </c>
      <c r="AH36" s="1533">
        <v>0</v>
      </c>
      <c r="AI36" s="1534">
        <f t="shared" si="33"/>
        <v>0</v>
      </c>
      <c r="AJ36" s="1532">
        <v>0</v>
      </c>
      <c r="AK36" s="1533">
        <v>0</v>
      </c>
      <c r="AL36" s="1534">
        <f t="shared" si="34"/>
        <v>0</v>
      </c>
      <c r="AM36" s="1532">
        <v>0</v>
      </c>
      <c r="AN36" s="1533">
        <v>0</v>
      </c>
      <c r="AO36" s="1534">
        <f t="shared" si="35"/>
        <v>0</v>
      </c>
      <c r="AP36" s="1532">
        <v>0</v>
      </c>
      <c r="AQ36" s="1533">
        <v>0</v>
      </c>
      <c r="AR36" s="1534">
        <f t="shared" si="36"/>
        <v>0</v>
      </c>
      <c r="AS36" s="1532">
        <v>0</v>
      </c>
      <c r="AT36" s="1533">
        <v>0</v>
      </c>
      <c r="AU36" s="1535">
        <f t="shared" si="37"/>
        <v>0</v>
      </c>
    </row>
    <row r="37" spans="1:47" x14ac:dyDescent="0.2">
      <c r="A37" s="1435"/>
      <c r="B37" s="1436"/>
      <c r="C37" s="1522"/>
      <c r="D37" s="1522"/>
      <c r="E37" s="1522"/>
      <c r="F37" s="1522"/>
      <c r="G37" s="1522"/>
      <c r="H37" s="1522"/>
      <c r="I37" s="1522"/>
      <c r="J37" s="1522"/>
      <c r="K37" s="1522"/>
      <c r="L37" s="1522"/>
      <c r="M37" s="1522"/>
      <c r="N37" s="1522"/>
      <c r="O37" s="1522"/>
      <c r="P37" s="1522"/>
      <c r="Q37" s="1522"/>
      <c r="R37" s="1522"/>
      <c r="S37" s="1522"/>
      <c r="T37" s="1522"/>
      <c r="U37" s="1522"/>
      <c r="V37" s="1522"/>
      <c r="W37" s="1523"/>
      <c r="Y37" s="1486" t="s">
        <v>847</v>
      </c>
      <c r="Z37" s="1487" t="s">
        <v>409</v>
      </c>
      <c r="AA37" s="1532">
        <v>0</v>
      </c>
      <c r="AB37" s="1533">
        <v>0</v>
      </c>
      <c r="AC37" s="1534">
        <f t="shared" ref="AC37:AC41" si="38">SUM(AA37:AB37)</f>
        <v>0</v>
      </c>
      <c r="AD37" s="1532">
        <v>0</v>
      </c>
      <c r="AE37" s="1533">
        <v>0</v>
      </c>
      <c r="AF37" s="1534">
        <f t="shared" si="32"/>
        <v>0</v>
      </c>
      <c r="AG37" s="1532">
        <v>0</v>
      </c>
      <c r="AH37" s="1533">
        <v>0</v>
      </c>
      <c r="AI37" s="1534">
        <f t="shared" si="33"/>
        <v>0</v>
      </c>
      <c r="AJ37" s="1532">
        <v>0</v>
      </c>
      <c r="AK37" s="1533">
        <v>0</v>
      </c>
      <c r="AL37" s="1534">
        <f t="shared" si="34"/>
        <v>0</v>
      </c>
      <c r="AM37" s="1532">
        <v>0</v>
      </c>
      <c r="AN37" s="1533">
        <v>0</v>
      </c>
      <c r="AO37" s="1534">
        <f t="shared" si="35"/>
        <v>0</v>
      </c>
      <c r="AP37" s="1532">
        <v>0</v>
      </c>
      <c r="AQ37" s="1533">
        <v>0</v>
      </c>
      <c r="AR37" s="1534">
        <f t="shared" si="36"/>
        <v>0</v>
      </c>
      <c r="AS37" s="1532">
        <v>0</v>
      </c>
      <c r="AT37" s="1533">
        <v>0</v>
      </c>
      <c r="AU37" s="1535">
        <f t="shared" si="37"/>
        <v>0</v>
      </c>
    </row>
    <row r="38" spans="1:47" x14ac:dyDescent="0.2">
      <c r="A38" s="1435"/>
      <c r="B38" s="1436"/>
      <c r="C38" s="1522"/>
      <c r="D38" s="1522"/>
      <c r="E38" s="1522"/>
      <c r="F38" s="1522"/>
      <c r="G38" s="1522"/>
      <c r="H38" s="1522"/>
      <c r="I38" s="1522"/>
      <c r="J38" s="1522"/>
      <c r="K38" s="1522"/>
      <c r="L38" s="1522"/>
      <c r="M38" s="1522"/>
      <c r="N38" s="1522"/>
      <c r="O38" s="1522"/>
      <c r="P38" s="1522"/>
      <c r="Q38" s="1522"/>
      <c r="R38" s="1522"/>
      <c r="S38" s="1522"/>
      <c r="T38" s="1522"/>
      <c r="U38" s="1522"/>
      <c r="V38" s="1522"/>
      <c r="W38" s="1523"/>
      <c r="Y38" s="1486" t="s">
        <v>848</v>
      </c>
      <c r="Z38" s="1487" t="s">
        <v>411</v>
      </c>
      <c r="AA38" s="1532">
        <v>0</v>
      </c>
      <c r="AB38" s="1533">
        <v>0</v>
      </c>
      <c r="AC38" s="1534">
        <f t="shared" si="38"/>
        <v>0</v>
      </c>
      <c r="AD38" s="1532">
        <v>0</v>
      </c>
      <c r="AE38" s="1533">
        <v>0</v>
      </c>
      <c r="AF38" s="1534">
        <f t="shared" si="32"/>
        <v>0</v>
      </c>
      <c r="AG38" s="1532">
        <v>0</v>
      </c>
      <c r="AH38" s="1533">
        <v>0</v>
      </c>
      <c r="AI38" s="1534">
        <f t="shared" si="33"/>
        <v>0</v>
      </c>
      <c r="AJ38" s="1532">
        <v>0</v>
      </c>
      <c r="AK38" s="1533">
        <v>0</v>
      </c>
      <c r="AL38" s="1534">
        <f t="shared" si="34"/>
        <v>0</v>
      </c>
      <c r="AM38" s="1532">
        <v>0</v>
      </c>
      <c r="AN38" s="1533">
        <v>0</v>
      </c>
      <c r="AO38" s="1534">
        <f t="shared" si="35"/>
        <v>0</v>
      </c>
      <c r="AP38" s="1532">
        <v>0</v>
      </c>
      <c r="AQ38" s="1533">
        <v>0</v>
      </c>
      <c r="AR38" s="1534">
        <f t="shared" si="36"/>
        <v>0</v>
      </c>
      <c r="AS38" s="1532">
        <v>0</v>
      </c>
      <c r="AT38" s="1533">
        <v>0</v>
      </c>
      <c r="AU38" s="1535">
        <f t="shared" si="37"/>
        <v>0</v>
      </c>
    </row>
    <row r="39" spans="1:47" x14ac:dyDescent="0.2">
      <c r="A39" s="1435"/>
      <c r="B39" s="1436"/>
      <c r="C39" s="1522"/>
      <c r="D39" s="1522"/>
      <c r="E39" s="1522"/>
      <c r="F39" s="1522"/>
      <c r="G39" s="1522"/>
      <c r="H39" s="1522"/>
      <c r="I39" s="1522"/>
      <c r="J39" s="1522"/>
      <c r="K39" s="1522"/>
      <c r="L39" s="1522"/>
      <c r="M39" s="1522"/>
      <c r="N39" s="1522"/>
      <c r="O39" s="1522"/>
      <c r="P39" s="1522"/>
      <c r="Q39" s="1522"/>
      <c r="R39" s="1522"/>
      <c r="S39" s="1522"/>
      <c r="T39" s="1522"/>
      <c r="U39" s="1522"/>
      <c r="V39" s="1522"/>
      <c r="W39" s="1523"/>
      <c r="Y39" s="1486" t="s">
        <v>849</v>
      </c>
      <c r="Z39" s="1487" t="s">
        <v>413</v>
      </c>
      <c r="AA39" s="1532">
        <v>0</v>
      </c>
      <c r="AB39" s="1533">
        <v>0</v>
      </c>
      <c r="AC39" s="1534">
        <f t="shared" si="38"/>
        <v>0</v>
      </c>
      <c r="AD39" s="1532">
        <v>0</v>
      </c>
      <c r="AE39" s="1533">
        <v>0</v>
      </c>
      <c r="AF39" s="1534">
        <f t="shared" si="32"/>
        <v>0</v>
      </c>
      <c r="AG39" s="1532">
        <v>0</v>
      </c>
      <c r="AH39" s="1533">
        <v>0</v>
      </c>
      <c r="AI39" s="1534">
        <f t="shared" si="33"/>
        <v>0</v>
      </c>
      <c r="AJ39" s="1532">
        <v>0</v>
      </c>
      <c r="AK39" s="1533">
        <v>0</v>
      </c>
      <c r="AL39" s="1534">
        <f t="shared" si="34"/>
        <v>0</v>
      </c>
      <c r="AM39" s="1532">
        <v>0</v>
      </c>
      <c r="AN39" s="1533">
        <v>0</v>
      </c>
      <c r="AO39" s="1534">
        <f t="shared" si="35"/>
        <v>0</v>
      </c>
      <c r="AP39" s="1532">
        <v>0</v>
      </c>
      <c r="AQ39" s="1533">
        <v>0</v>
      </c>
      <c r="AR39" s="1534">
        <f t="shared" si="36"/>
        <v>0</v>
      </c>
      <c r="AS39" s="1532">
        <v>0</v>
      </c>
      <c r="AT39" s="1533">
        <v>0</v>
      </c>
      <c r="AU39" s="1535">
        <f t="shared" si="37"/>
        <v>0</v>
      </c>
    </row>
    <row r="40" spans="1:47" x14ac:dyDescent="0.2">
      <c r="A40" s="1435"/>
      <c r="B40" s="1436"/>
      <c r="C40" s="1522"/>
      <c r="D40" s="1522"/>
      <c r="E40" s="1522"/>
      <c r="F40" s="1522"/>
      <c r="G40" s="1522"/>
      <c r="H40" s="1522"/>
      <c r="I40" s="1522"/>
      <c r="J40" s="1522"/>
      <c r="K40" s="1522"/>
      <c r="L40" s="1522"/>
      <c r="M40" s="1522"/>
      <c r="N40" s="1522"/>
      <c r="O40" s="1522"/>
      <c r="P40" s="1522"/>
      <c r="Q40" s="1522"/>
      <c r="R40" s="1522"/>
      <c r="S40" s="1522"/>
      <c r="T40" s="1522"/>
      <c r="U40" s="1522"/>
      <c r="V40" s="1522"/>
      <c r="W40" s="1523"/>
      <c r="Y40" s="1486" t="s">
        <v>850</v>
      </c>
      <c r="Z40" s="1487" t="s">
        <v>415</v>
      </c>
      <c r="AA40" s="1532">
        <v>0</v>
      </c>
      <c r="AB40" s="1533">
        <v>0</v>
      </c>
      <c r="AC40" s="1534">
        <f t="shared" si="38"/>
        <v>0</v>
      </c>
      <c r="AD40" s="1532">
        <v>0</v>
      </c>
      <c r="AE40" s="1533">
        <v>0</v>
      </c>
      <c r="AF40" s="1534">
        <f>SUM(AD40:AE40)</f>
        <v>0</v>
      </c>
      <c r="AG40" s="1532">
        <v>0</v>
      </c>
      <c r="AH40" s="1533">
        <v>0</v>
      </c>
      <c r="AI40" s="1534">
        <f t="shared" si="33"/>
        <v>0</v>
      </c>
      <c r="AJ40" s="1532">
        <v>0</v>
      </c>
      <c r="AK40" s="1533">
        <v>0</v>
      </c>
      <c r="AL40" s="1534">
        <f t="shared" si="34"/>
        <v>0</v>
      </c>
      <c r="AM40" s="1532">
        <v>0</v>
      </c>
      <c r="AN40" s="1533">
        <v>0</v>
      </c>
      <c r="AO40" s="1534">
        <f t="shared" si="35"/>
        <v>0</v>
      </c>
      <c r="AP40" s="1532">
        <v>0</v>
      </c>
      <c r="AQ40" s="1533">
        <v>0</v>
      </c>
      <c r="AR40" s="1534">
        <f t="shared" si="36"/>
        <v>0</v>
      </c>
      <c r="AS40" s="1532">
        <v>0</v>
      </c>
      <c r="AT40" s="1533">
        <v>0</v>
      </c>
      <c r="AU40" s="1535">
        <f t="shared" si="37"/>
        <v>0</v>
      </c>
    </row>
    <row r="41" spans="1:47" x14ac:dyDescent="0.2">
      <c r="A41" s="1435"/>
      <c r="B41" s="1436"/>
      <c r="C41" s="1522"/>
      <c r="D41" s="1522"/>
      <c r="E41" s="1522"/>
      <c r="F41" s="1522"/>
      <c r="G41" s="1522"/>
      <c r="H41" s="1522"/>
      <c r="I41" s="1522"/>
      <c r="J41" s="1522"/>
      <c r="K41" s="1522"/>
      <c r="L41" s="1522"/>
      <c r="M41" s="1522"/>
      <c r="N41" s="1522"/>
      <c r="O41" s="1522"/>
      <c r="P41" s="1522"/>
      <c r="Q41" s="1522"/>
      <c r="R41" s="1522"/>
      <c r="S41" s="1522"/>
      <c r="T41" s="1522"/>
      <c r="U41" s="1522"/>
      <c r="V41" s="1522"/>
      <c r="W41" s="1523"/>
      <c r="Y41" s="1488" t="s">
        <v>851</v>
      </c>
      <c r="Z41" s="1489" t="s">
        <v>417</v>
      </c>
      <c r="AA41" s="1532">
        <v>0</v>
      </c>
      <c r="AB41" s="1536">
        <v>0</v>
      </c>
      <c r="AC41" s="1534">
        <f t="shared" si="38"/>
        <v>0</v>
      </c>
      <c r="AD41" s="1537">
        <v>0</v>
      </c>
      <c r="AE41" s="1536">
        <v>0</v>
      </c>
      <c r="AF41" s="1538">
        <f t="shared" si="32"/>
        <v>0</v>
      </c>
      <c r="AG41" s="1537">
        <v>0</v>
      </c>
      <c r="AH41" s="1536">
        <v>0</v>
      </c>
      <c r="AI41" s="1538">
        <f t="shared" si="33"/>
        <v>0</v>
      </c>
      <c r="AJ41" s="1537">
        <v>0</v>
      </c>
      <c r="AK41" s="1536">
        <v>0</v>
      </c>
      <c r="AL41" s="1538">
        <f t="shared" si="34"/>
        <v>0</v>
      </c>
      <c r="AM41" s="1537">
        <v>0</v>
      </c>
      <c r="AN41" s="1536">
        <v>0</v>
      </c>
      <c r="AO41" s="1538">
        <f t="shared" si="35"/>
        <v>0</v>
      </c>
      <c r="AP41" s="1537">
        <v>0</v>
      </c>
      <c r="AQ41" s="1536">
        <v>0</v>
      </c>
      <c r="AR41" s="1538">
        <f t="shared" si="36"/>
        <v>0</v>
      </c>
      <c r="AS41" s="1537">
        <v>0</v>
      </c>
      <c r="AT41" s="1536">
        <v>0</v>
      </c>
      <c r="AU41" s="1539">
        <f t="shared" si="37"/>
        <v>0</v>
      </c>
    </row>
    <row r="42" spans="1:47" x14ac:dyDescent="0.2">
      <c r="A42" s="1435"/>
      <c r="B42" s="1436"/>
      <c r="C42" s="1522"/>
      <c r="D42" s="1522"/>
      <c r="E42" s="1522"/>
      <c r="F42" s="1522"/>
      <c r="G42" s="1522"/>
      <c r="H42" s="1522"/>
      <c r="I42" s="1522"/>
      <c r="J42" s="1522"/>
      <c r="K42" s="1522"/>
      <c r="L42" s="1522"/>
      <c r="M42" s="1522"/>
      <c r="N42" s="1522"/>
      <c r="O42" s="1522"/>
      <c r="P42" s="1522"/>
      <c r="Q42" s="1522"/>
      <c r="R42" s="1522"/>
      <c r="S42" s="1522"/>
      <c r="T42" s="1522"/>
      <c r="U42" s="1522"/>
      <c r="V42" s="1522"/>
      <c r="W42" s="1523"/>
      <c r="Y42" s="1443" t="s">
        <v>852</v>
      </c>
      <c r="Z42" s="1444" t="s">
        <v>856</v>
      </c>
      <c r="AA42" s="1540">
        <f t="shared" ref="AA42:AU42" si="39">SUM(AA35:AA41)</f>
        <v>0</v>
      </c>
      <c r="AB42" s="1525">
        <f t="shared" si="39"/>
        <v>0</v>
      </c>
      <c r="AC42" s="1526">
        <f>SUM(AC35:AC41)</f>
        <v>0</v>
      </c>
      <c r="AD42" s="1540">
        <f t="shared" si="39"/>
        <v>0</v>
      </c>
      <c r="AE42" s="1525">
        <f t="shared" si="39"/>
        <v>0</v>
      </c>
      <c r="AF42" s="1526">
        <f t="shared" si="39"/>
        <v>0</v>
      </c>
      <c r="AG42" s="1540">
        <f t="shared" si="39"/>
        <v>0</v>
      </c>
      <c r="AH42" s="1525">
        <f t="shared" si="39"/>
        <v>0</v>
      </c>
      <c r="AI42" s="1526">
        <f t="shared" si="39"/>
        <v>0</v>
      </c>
      <c r="AJ42" s="1540">
        <f t="shared" si="39"/>
        <v>0</v>
      </c>
      <c r="AK42" s="1525">
        <f t="shared" si="39"/>
        <v>0</v>
      </c>
      <c r="AL42" s="1526">
        <f t="shared" si="39"/>
        <v>0</v>
      </c>
      <c r="AM42" s="1540">
        <f t="shared" si="39"/>
        <v>0</v>
      </c>
      <c r="AN42" s="1525">
        <f t="shared" si="39"/>
        <v>0</v>
      </c>
      <c r="AO42" s="1526">
        <f t="shared" si="39"/>
        <v>0</v>
      </c>
      <c r="AP42" s="1540">
        <f t="shared" si="39"/>
        <v>0</v>
      </c>
      <c r="AQ42" s="1525">
        <f t="shared" si="39"/>
        <v>0</v>
      </c>
      <c r="AR42" s="1526">
        <f t="shared" si="39"/>
        <v>0</v>
      </c>
      <c r="AS42" s="1540">
        <f t="shared" si="39"/>
        <v>0</v>
      </c>
      <c r="AT42" s="1525">
        <f t="shared" si="39"/>
        <v>0</v>
      </c>
      <c r="AU42" s="1527">
        <f t="shared" si="39"/>
        <v>0</v>
      </c>
    </row>
    <row r="43" spans="1:47" x14ac:dyDescent="0.2">
      <c r="A43" s="1416"/>
      <c r="B43" s="1417"/>
      <c r="C43" s="1043"/>
      <c r="D43" s="1043"/>
      <c r="E43" s="1043"/>
      <c r="F43" s="1043"/>
      <c r="G43" s="1043"/>
      <c r="H43" s="1043"/>
      <c r="I43" s="1043"/>
      <c r="J43" s="1043"/>
      <c r="K43" s="1043"/>
      <c r="L43" s="1043"/>
      <c r="M43" s="1043"/>
      <c r="N43" s="1043"/>
      <c r="O43" s="1043"/>
      <c r="P43" s="1043"/>
      <c r="Q43" s="1043"/>
      <c r="R43" s="1043"/>
      <c r="S43" s="1043"/>
      <c r="T43" s="1043"/>
      <c r="U43" s="1043"/>
      <c r="V43" s="1043"/>
      <c r="W43" s="1047"/>
      <c r="Y43" s="32"/>
      <c r="Z43" s="42"/>
      <c r="AA43" s="326"/>
      <c r="AB43" s="326"/>
      <c r="AC43" s="326"/>
      <c r="AD43" s="326"/>
      <c r="AE43" s="326"/>
      <c r="AF43" s="326"/>
      <c r="AG43" s="326"/>
      <c r="AH43" s="326"/>
      <c r="AI43" s="326"/>
      <c r="AJ43" s="326"/>
      <c r="AK43" s="326"/>
      <c r="AL43" s="326"/>
      <c r="AM43" s="326"/>
      <c r="AN43" s="326"/>
      <c r="AO43" s="326"/>
      <c r="AP43" s="326"/>
      <c r="AQ43" s="326"/>
      <c r="AR43" s="326"/>
      <c r="AS43" s="326"/>
      <c r="AT43" s="326"/>
      <c r="AU43" s="326"/>
    </row>
    <row r="44" spans="1:47" x14ac:dyDescent="0.2">
      <c r="A44" s="1499" t="s">
        <v>24</v>
      </c>
      <c r="B44" s="43" t="s">
        <v>445</v>
      </c>
      <c r="C44" s="674">
        <f>C20+C30</f>
        <v>0</v>
      </c>
      <c r="D44" s="688">
        <f>D20+D30</f>
        <v>0</v>
      </c>
      <c r="E44" s="211">
        <f>SUM(C44:D44)</f>
        <v>0</v>
      </c>
      <c r="F44" s="674">
        <f>F20+F30</f>
        <v>0</v>
      </c>
      <c r="G44" s="688">
        <f>G20+G30</f>
        <v>0</v>
      </c>
      <c r="H44" s="211">
        <f>SUM(F44:G44)</f>
        <v>0</v>
      </c>
      <c r="I44" s="674">
        <f>I20+I30</f>
        <v>0</v>
      </c>
      <c r="J44" s="688">
        <f>J20+J30</f>
        <v>0</v>
      </c>
      <c r="K44" s="211">
        <f>SUM(I44:J44)</f>
        <v>0</v>
      </c>
      <c r="L44" s="674">
        <f>L20+L30</f>
        <v>0</v>
      </c>
      <c r="M44" s="688">
        <f>M20+M30</f>
        <v>0</v>
      </c>
      <c r="N44" s="211">
        <f>SUM(L44:M44)</f>
        <v>0</v>
      </c>
      <c r="O44" s="674">
        <f>O20+O30</f>
        <v>0</v>
      </c>
      <c r="P44" s="688">
        <f>P20+P30</f>
        <v>0</v>
      </c>
      <c r="Q44" s="211">
        <f>SUM(O44:P44)</f>
        <v>0</v>
      </c>
      <c r="R44" s="674">
        <f>R20+R30</f>
        <v>0</v>
      </c>
      <c r="S44" s="688">
        <f>S20+S30</f>
        <v>0</v>
      </c>
      <c r="T44" s="211">
        <f>SUM(R44:S44)</f>
        <v>0</v>
      </c>
      <c r="U44" s="674">
        <f>U20+U30</f>
        <v>0</v>
      </c>
      <c r="V44" s="688">
        <f>V20+V30</f>
        <v>0</v>
      </c>
      <c r="W44" s="211">
        <f>SUM(U44:V44)</f>
        <v>0</v>
      </c>
      <c r="Y44" s="1499" t="s">
        <v>28</v>
      </c>
      <c r="Z44" s="43" t="s">
        <v>445</v>
      </c>
      <c r="AA44" s="674">
        <f>AA32+AA42</f>
        <v>0</v>
      </c>
      <c r="AB44" s="688">
        <f>AB32+AB42</f>
        <v>0</v>
      </c>
      <c r="AC44" s="211">
        <f>SUM(AA44:AB44)</f>
        <v>0</v>
      </c>
      <c r="AD44" s="674">
        <f>AD32+AD42</f>
        <v>0</v>
      </c>
      <c r="AE44" s="688">
        <f>AE32+AE42</f>
        <v>0</v>
      </c>
      <c r="AF44" s="211">
        <f>SUM(AD44:AE44)</f>
        <v>0</v>
      </c>
      <c r="AG44" s="674">
        <f>AG32+AG42</f>
        <v>0</v>
      </c>
      <c r="AH44" s="688">
        <f>AH32+AH42</f>
        <v>0</v>
      </c>
      <c r="AI44" s="211">
        <f>SUM(AG44:AH44)</f>
        <v>0</v>
      </c>
      <c r="AJ44" s="674">
        <f>AJ32+AJ42</f>
        <v>0</v>
      </c>
      <c r="AK44" s="688">
        <f>AK32+AK42</f>
        <v>0</v>
      </c>
      <c r="AL44" s="211">
        <f>SUM(AJ44:AK44)</f>
        <v>0</v>
      </c>
      <c r="AM44" s="674">
        <f>AM32+AM42</f>
        <v>0</v>
      </c>
      <c r="AN44" s="688">
        <f>AN32+AN42</f>
        <v>0</v>
      </c>
      <c r="AO44" s="211">
        <f>SUM(AM44:AN44)</f>
        <v>0</v>
      </c>
      <c r="AP44" s="674">
        <f>AP32+AP42</f>
        <v>0</v>
      </c>
      <c r="AQ44" s="688">
        <f>AQ32+AQ42</f>
        <v>0</v>
      </c>
      <c r="AR44" s="211">
        <f>SUM(AP44:AQ44)</f>
        <v>0</v>
      </c>
      <c r="AS44" s="674">
        <f>AS32+AS42</f>
        <v>0</v>
      </c>
      <c r="AT44" s="688">
        <f>AT32+AT42</f>
        <v>0</v>
      </c>
      <c r="AU44" s="688">
        <f>SUM(AS44:AT44)</f>
        <v>0</v>
      </c>
    </row>
    <row r="45" spans="1:47" x14ac:dyDescent="0.2">
      <c r="A45" s="1762"/>
      <c r="B45" s="1762"/>
      <c r="C45" s="1762"/>
      <c r="D45" s="1762"/>
      <c r="E45" s="1762"/>
      <c r="F45" s="1762"/>
      <c r="G45" s="1762"/>
      <c r="H45" s="1762"/>
      <c r="I45" s="1762"/>
      <c r="J45" s="1762"/>
      <c r="K45" s="1762"/>
      <c r="L45" s="1762"/>
      <c r="M45" s="1762"/>
      <c r="N45" s="1762"/>
      <c r="O45" s="1762"/>
      <c r="P45" s="1762"/>
      <c r="Q45" s="1762"/>
      <c r="R45" s="1762"/>
      <c r="S45" s="1762"/>
      <c r="T45" s="1762"/>
      <c r="U45" s="1762"/>
      <c r="V45" s="1762"/>
      <c r="W45" s="1762"/>
    </row>
  </sheetData>
  <mergeCells count="95">
    <mergeCell ref="A1:B1"/>
    <mergeCell ref="I5:K5"/>
    <mergeCell ref="I6:K6"/>
    <mergeCell ref="I7:K7"/>
    <mergeCell ref="W8:W10"/>
    <mergeCell ref="P8:P10"/>
    <mergeCell ref="Q8:Q10"/>
    <mergeCell ref="R8:R10"/>
    <mergeCell ref="C4:H4"/>
    <mergeCell ref="S8:S10"/>
    <mergeCell ref="I4:W4"/>
    <mergeCell ref="A4:B5"/>
    <mergeCell ref="C6:E6"/>
    <mergeCell ref="C7:E7"/>
    <mergeCell ref="F5:H5"/>
    <mergeCell ref="F8:F10"/>
    <mergeCell ref="O5:Q5"/>
    <mergeCell ref="U5:W5"/>
    <mergeCell ref="F6:H6"/>
    <mergeCell ref="F7:H7"/>
    <mergeCell ref="O7:Q7"/>
    <mergeCell ref="L5:N5"/>
    <mergeCell ref="L6:N6"/>
    <mergeCell ref="L7:N7"/>
    <mergeCell ref="O6:Q6"/>
    <mergeCell ref="U6:W6"/>
    <mergeCell ref="U7:W7"/>
    <mergeCell ref="R5:T5"/>
    <mergeCell ref="R6:T6"/>
    <mergeCell ref="R7:T7"/>
    <mergeCell ref="C5:E5"/>
    <mergeCell ref="A8:B10"/>
    <mergeCell ref="C8:C10"/>
    <mergeCell ref="D8:D10"/>
    <mergeCell ref="E8:E10"/>
    <mergeCell ref="A45:W45"/>
    <mergeCell ref="N8:N10"/>
    <mergeCell ref="O8:O10"/>
    <mergeCell ref="T8:T10"/>
    <mergeCell ref="U8:U10"/>
    <mergeCell ref="V8:V10"/>
    <mergeCell ref="I8:I10"/>
    <mergeCell ref="J8:J10"/>
    <mergeCell ref="K8:K10"/>
    <mergeCell ref="L8:L10"/>
    <mergeCell ref="M8:M10"/>
    <mergeCell ref="G8:G10"/>
    <mergeCell ref="H8:H10"/>
    <mergeCell ref="Y1:Z1"/>
    <mergeCell ref="Y4:Z5"/>
    <mergeCell ref="AA4:AF4"/>
    <mergeCell ref="AG4:AU4"/>
    <mergeCell ref="AA5:AC5"/>
    <mergeCell ref="AD5:AF5"/>
    <mergeCell ref="AG5:AI5"/>
    <mergeCell ref="AJ5:AL5"/>
    <mergeCell ref="AM5:AO5"/>
    <mergeCell ref="AP5:AR5"/>
    <mergeCell ref="AS5:AU5"/>
    <mergeCell ref="AP6:AR6"/>
    <mergeCell ref="AS6:AU6"/>
    <mergeCell ref="AA7:AC7"/>
    <mergeCell ref="AD7:AF7"/>
    <mergeCell ref="AG7:AI7"/>
    <mergeCell ref="AJ7:AL7"/>
    <mergeCell ref="AM7:AO7"/>
    <mergeCell ref="AP7:AR7"/>
    <mergeCell ref="AS7:AU7"/>
    <mergeCell ref="AA6:AC6"/>
    <mergeCell ref="AD6:AF6"/>
    <mergeCell ref="AG6:AI6"/>
    <mergeCell ref="AJ6:AL6"/>
    <mergeCell ref="AM6:AO6"/>
    <mergeCell ref="Y8:Z10"/>
    <mergeCell ref="AA8:AA10"/>
    <mergeCell ref="AB8:AB10"/>
    <mergeCell ref="AC8:AC10"/>
    <mergeCell ref="AD8:AD10"/>
    <mergeCell ref="AE8:AE10"/>
    <mergeCell ref="AF8:AF10"/>
    <mergeCell ref="AG8:AG10"/>
    <mergeCell ref="AH8:AH10"/>
    <mergeCell ref="AI8:AI10"/>
    <mergeCell ref="AJ8:AJ10"/>
    <mergeCell ref="AK8:AK10"/>
    <mergeCell ref="AL8:AL10"/>
    <mergeCell ref="AM8:AM10"/>
    <mergeCell ref="AN8:AN10"/>
    <mergeCell ref="AT8:AT10"/>
    <mergeCell ref="AU8:AU10"/>
    <mergeCell ref="AO8:AO10"/>
    <mergeCell ref="AP8:AP10"/>
    <mergeCell ref="AQ8:AQ10"/>
    <mergeCell ref="AR8:AR10"/>
    <mergeCell ref="AS8:AS10"/>
  </mergeCells>
  <phoneticPr fontId="33" type="noConversion"/>
  <conditionalFormatting sqref="C13:C44 D23:E44 F13:F44 G23:H44 I13:I44 J23:K44 L13:L44 M23:N44 O13:O44 P23:Q44 R13:R44 S23:T44 U13:U44 V23:W44">
    <cfRule type="cellIs" dxfId="196" priority="73" operator="equal">
      <formula>0</formula>
    </cfRule>
  </conditionalFormatting>
  <conditionalFormatting sqref="C7:E7">
    <cfRule type="expression" dxfId="195" priority="714">
      <formula>IF(AND(ISBLANK(#REF!)=FALSE,YEAR0-DATE(YEAR(YEAR1)-1, MONTH(YEAR1), DAY(YEAR1))&lt;&gt;0),1,0)</formula>
    </cfRule>
  </conditionalFormatting>
  <conditionalFormatting sqref="C13:E20 C23:E30 C44:E44">
    <cfRule type="expression" dxfId="194" priority="53">
      <formula>IF(YEAR1_TOGGLE=0,1,0)</formula>
    </cfRule>
  </conditionalFormatting>
  <conditionalFormatting sqref="C7:H7">
    <cfRule type="expression" dxfId="193" priority="46">
      <formula>IF(YEAR1-DATE(YEAR(YEAR2)-1, MONTH(YEAR2), DAY(YEAR2))&lt;&gt;0,1,0)</formula>
    </cfRule>
  </conditionalFormatting>
  <conditionalFormatting sqref="D13:E21 D22">
    <cfRule type="cellIs" dxfId="192" priority="72" operator="equal">
      <formula>0</formula>
    </cfRule>
  </conditionalFormatting>
  <conditionalFormatting sqref="F13:H20 F23:H30 F44:H44">
    <cfRule type="expression" dxfId="191" priority="52">
      <formula>IF(YEAR2_TOGGLE=0,1,0)</formula>
    </cfRule>
  </conditionalFormatting>
  <conditionalFormatting sqref="F7:K7">
    <cfRule type="expression" dxfId="190" priority="45">
      <formula>IF(YEAR2-DATE(YEAR(YEAR3)-1, MONTH(YEAR3), DAY(YEAR3))&lt;&gt;0,1,0)</formula>
    </cfRule>
  </conditionalFormatting>
  <conditionalFormatting sqref="G13:H21 G22">
    <cfRule type="cellIs" dxfId="189" priority="68" operator="equal">
      <formula>0</formula>
    </cfRule>
  </conditionalFormatting>
  <conditionalFormatting sqref="I13:K20 I23:K30 I44:K44">
    <cfRule type="expression" dxfId="188" priority="51">
      <formula>IF(YEAR3_TOGGLE=0,1,0)</formula>
    </cfRule>
  </conditionalFormatting>
  <conditionalFormatting sqref="I7:N7">
    <cfRule type="expression" dxfId="187" priority="44">
      <formula>IF(YEAR3-DATE(YEAR(YEAR4)-1, MONTH(YEAR4), DAY(YEAR4))&lt;&gt;0,1,0)</formula>
    </cfRule>
  </conditionalFormatting>
  <conditionalFormatting sqref="J13:K21 J22">
    <cfRule type="cellIs" dxfId="186" priority="66" operator="equal">
      <formula>0</formula>
    </cfRule>
  </conditionalFormatting>
  <conditionalFormatting sqref="L13:N20 L23:N30 L44:N44">
    <cfRule type="expression" dxfId="185" priority="50">
      <formula>IF(YEAR4_TOGGLE=0,1,0)</formula>
    </cfRule>
  </conditionalFormatting>
  <conditionalFormatting sqref="L7:Q7">
    <cfRule type="expression" dxfId="184" priority="43">
      <formula>IF(YEAR4-DATE(YEAR(YEAR5)-1, MONTH(YEAR5), DAY(YEAR5))&lt;&gt;0,1,0)</formula>
    </cfRule>
  </conditionalFormatting>
  <conditionalFormatting sqref="M13:N21 M22">
    <cfRule type="cellIs" dxfId="183" priority="64" operator="equal">
      <formula>0</formula>
    </cfRule>
  </conditionalFormatting>
  <conditionalFormatting sqref="O13:Q20 O23:Q30 O44:Q44">
    <cfRule type="expression" dxfId="182" priority="49">
      <formula>IF(YEAR5_TOGGLE=0,1,0)</formula>
    </cfRule>
  </conditionalFormatting>
  <conditionalFormatting sqref="O7:T7">
    <cfRule type="expression" dxfId="181" priority="42">
      <formula>IF(YEAR5-DATE(YEAR(YEAR6)-1, MONTH(YEAR6), DAY(YEAR6))&lt;&gt;0,1,0)</formula>
    </cfRule>
  </conditionalFormatting>
  <conditionalFormatting sqref="P13:Q21 P22">
    <cfRule type="cellIs" dxfId="180" priority="62" operator="equal">
      <formula>0</formula>
    </cfRule>
  </conditionalFormatting>
  <conditionalFormatting sqref="R13:T20 R23:T30 R44:T44">
    <cfRule type="expression" dxfId="179" priority="48">
      <formula>IF(YEAR6_TOGGLE=0,1,0)</formula>
    </cfRule>
  </conditionalFormatting>
  <conditionalFormatting sqref="R7:W7">
    <cfRule type="expression" dxfId="178" priority="41">
      <formula>IF(YEAR6-DATE(YEAR(YEAR7)-1, MONTH(YEAR7), DAY(YEAR7))&lt;&gt;0,1,0)</formula>
    </cfRule>
  </conditionalFormatting>
  <conditionalFormatting sqref="S13:T21 S22">
    <cfRule type="cellIs" dxfId="177" priority="60" operator="equal">
      <formula>0</formula>
    </cfRule>
  </conditionalFormatting>
  <conditionalFormatting sqref="U13:W20 U23:W30 U44:W44">
    <cfRule type="expression" dxfId="176" priority="47">
      <formula>IF(YEAR7_TOGGLE=0,1,0)</formula>
    </cfRule>
  </conditionalFormatting>
  <conditionalFormatting sqref="V13:W21 V22">
    <cfRule type="cellIs" dxfId="175" priority="58" operator="equal">
      <formula>0</formula>
    </cfRule>
  </conditionalFormatting>
  <conditionalFormatting sqref="AA13:AA31 AA33:AA34">
    <cfRule type="cellIs" dxfId="174" priority="29" operator="equal">
      <formula>0</formula>
    </cfRule>
  </conditionalFormatting>
  <conditionalFormatting sqref="AA7:AC7">
    <cfRule type="expression" dxfId="173" priority="30">
      <formula>IF(AND(ISBLANK(#REF!)=FALSE,YEAR0-DATE(YEAR(YEAR1)-1, MONTH(YEAR1), DAY(YEAR1))&lt;&gt;0),1,0)</formula>
    </cfRule>
  </conditionalFormatting>
  <conditionalFormatting sqref="AA13:AC20 AA23:AC30 AA44:AC44">
    <cfRule type="expression" dxfId="172" priority="13">
      <formula>IF(YEAR1_TOGGLE=0,1,0)</formula>
    </cfRule>
  </conditionalFormatting>
  <conditionalFormatting sqref="AA7:AF7">
    <cfRule type="expression" dxfId="171" priority="6">
      <formula>IF(YEAR1-DATE(YEAR(YEAR2)-1, MONTH(YEAR2), DAY(YEAR2))&lt;&gt;0,1,0)</formula>
    </cfRule>
  </conditionalFormatting>
  <conditionalFormatting sqref="AA43:AU44">
    <cfRule type="cellIs" dxfId="170" priority="14" operator="equal">
      <formula>0</formula>
    </cfRule>
  </conditionalFormatting>
  <conditionalFormatting sqref="AB13:AC21 AB22 AB34">
    <cfRule type="cellIs" dxfId="169" priority="28" operator="equal">
      <formula>0</formula>
    </cfRule>
  </conditionalFormatting>
  <conditionalFormatting sqref="AB23:AC31 AB33:AC33">
    <cfRule type="cellIs" dxfId="168" priority="15" operator="equal">
      <formula>0</formula>
    </cfRule>
  </conditionalFormatting>
  <conditionalFormatting sqref="AD13:AD31 AD33:AD34">
    <cfRule type="cellIs" dxfId="167" priority="27" operator="equal">
      <formula>0</formula>
    </cfRule>
  </conditionalFormatting>
  <conditionalFormatting sqref="AD13:AF20 AD23:AF30 AD44:AF44">
    <cfRule type="expression" dxfId="166" priority="12">
      <formula>IF(YEAR2_TOGGLE=0,1,0)</formula>
    </cfRule>
  </conditionalFormatting>
  <conditionalFormatting sqref="AD7:AI7">
    <cfRule type="expression" dxfId="165" priority="5">
      <formula>IF(YEAR2-DATE(YEAR(YEAR3)-1, MONTH(YEAR3), DAY(YEAR3))&lt;&gt;0,1,0)</formula>
    </cfRule>
  </conditionalFormatting>
  <conditionalFormatting sqref="AE13:AF21 AE23:AF31 AE22 AE33:AF33 AE34">
    <cfRule type="cellIs" dxfId="164" priority="26" operator="equal">
      <formula>0</formula>
    </cfRule>
  </conditionalFormatting>
  <conditionalFormatting sqref="AG13:AG31 AG33:AG34">
    <cfRule type="cellIs" dxfId="163" priority="25" operator="equal">
      <formula>0</formula>
    </cfRule>
  </conditionalFormatting>
  <conditionalFormatting sqref="AG13:AI20 AG23:AI30 AG44:AI44">
    <cfRule type="expression" dxfId="162" priority="11">
      <formula>IF(YEAR3_TOGGLE=0,1,0)</formula>
    </cfRule>
  </conditionalFormatting>
  <conditionalFormatting sqref="AG7:AL7">
    <cfRule type="expression" dxfId="161" priority="4">
      <formula>IF(YEAR3-DATE(YEAR(YEAR4)-1, MONTH(YEAR4), DAY(YEAR4))&lt;&gt;0,1,0)</formula>
    </cfRule>
  </conditionalFormatting>
  <conditionalFormatting sqref="AH13:AI21 AH23:AI31 AH22 AH33:AI33 AH34">
    <cfRule type="cellIs" dxfId="160" priority="24" operator="equal">
      <formula>0</formula>
    </cfRule>
  </conditionalFormatting>
  <conditionalFormatting sqref="AJ13:AJ31 AJ33:AJ34">
    <cfRule type="cellIs" dxfId="159" priority="23" operator="equal">
      <formula>0</formula>
    </cfRule>
  </conditionalFormatting>
  <conditionalFormatting sqref="AJ13:AL20 AJ23:AL30 AJ44:AL44">
    <cfRule type="expression" dxfId="158" priority="10">
      <formula>IF(YEAR4_TOGGLE=0,1,0)</formula>
    </cfRule>
  </conditionalFormatting>
  <conditionalFormatting sqref="AJ7:AO7">
    <cfRule type="expression" dxfId="157" priority="3">
      <formula>IF(YEAR4-DATE(YEAR(YEAR5)-1, MONTH(YEAR5), DAY(YEAR5))&lt;&gt;0,1,0)</formula>
    </cfRule>
  </conditionalFormatting>
  <conditionalFormatting sqref="AK13:AL21 AK23:AL31 AK22 AK33:AL33 AK34">
    <cfRule type="cellIs" dxfId="156" priority="22" operator="equal">
      <formula>0</formula>
    </cfRule>
  </conditionalFormatting>
  <conditionalFormatting sqref="AM13:AM31 AM33:AM34">
    <cfRule type="cellIs" dxfId="155" priority="21" operator="equal">
      <formula>0</formula>
    </cfRule>
  </conditionalFormatting>
  <conditionalFormatting sqref="AM13:AO20 AM23:AO30 AM44:AO44">
    <cfRule type="expression" dxfId="154" priority="9">
      <formula>IF(YEAR5_TOGGLE=0,1,0)</formula>
    </cfRule>
  </conditionalFormatting>
  <conditionalFormatting sqref="AM7:AR7">
    <cfRule type="expression" dxfId="153" priority="2">
      <formula>IF(YEAR5-DATE(YEAR(YEAR6)-1, MONTH(YEAR6), DAY(YEAR6))&lt;&gt;0,1,0)</formula>
    </cfRule>
  </conditionalFormatting>
  <conditionalFormatting sqref="AN13:AO21 AN23:AO31 AN22 AN33:AO33 AN34">
    <cfRule type="cellIs" dxfId="152" priority="20" operator="equal">
      <formula>0</formula>
    </cfRule>
  </conditionalFormatting>
  <conditionalFormatting sqref="AP13:AP31 AP33:AP34">
    <cfRule type="cellIs" dxfId="151" priority="19" operator="equal">
      <formula>0</formula>
    </cfRule>
  </conditionalFormatting>
  <conditionalFormatting sqref="AP13:AR20 AP23:AR30 AP44:AR44">
    <cfRule type="expression" dxfId="150" priority="8">
      <formula>IF(YEAR6_TOGGLE=0,1,0)</formula>
    </cfRule>
  </conditionalFormatting>
  <conditionalFormatting sqref="AP7:AU7">
    <cfRule type="expression" dxfId="149" priority="1">
      <formula>IF(YEAR6-DATE(YEAR(YEAR7)-1, MONTH(YEAR7), DAY(YEAR7))&lt;&gt;0,1,0)</formula>
    </cfRule>
  </conditionalFormatting>
  <conditionalFormatting sqref="AQ13:AR21 AQ23:AR31 AQ22 AQ33:AR33 AQ34">
    <cfRule type="cellIs" dxfId="148" priority="18" operator="equal">
      <formula>0</formula>
    </cfRule>
  </conditionalFormatting>
  <conditionalFormatting sqref="AS13:AS31 AS33:AS34">
    <cfRule type="cellIs" dxfId="147" priority="17" operator="equal">
      <formula>0</formula>
    </cfRule>
  </conditionalFormatting>
  <conditionalFormatting sqref="AS13:AU20 AS23:AU30 AS44:AU44">
    <cfRule type="expression" dxfId="146" priority="7">
      <formula>IF(YEAR7_TOGGLE=0,1,0)</formula>
    </cfRule>
  </conditionalFormatting>
  <conditionalFormatting sqref="AT13:AU21 AT23:AU31 AT22 AT33:AU33 AT34">
    <cfRule type="cellIs" dxfId="145" priority="16" operator="equal">
      <formula>0</formula>
    </cfRule>
  </conditionalFormatting>
  <pageMargins left="0.70866141732283472" right="0.70866141732283472" top="0.74803149606299213" bottom="0.74803149606299213" header="0.31496062992125984" footer="0.31496062992125984"/>
  <pageSetup paperSize="9" scale="65" fitToWidth="2" fitToHeight="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743DE36F067A46BE523E365A9B058F" ma:contentTypeVersion="11" ma:contentTypeDescription="Create a new document." ma:contentTypeScope="" ma:versionID="6548d452c973503a9ccf9e5d938b251b">
  <xsd:schema xmlns:xsd="http://www.w3.org/2001/XMLSchema" xmlns:xs="http://www.w3.org/2001/XMLSchema" xmlns:p="http://schemas.microsoft.com/office/2006/metadata/properties" xmlns:ns2="caafa486-c8c6-4126-8584-9461743b94b8" xmlns:ns3="4a36af2b-7ead-4ec1-93d6-e5abca867a59" targetNamespace="http://schemas.microsoft.com/office/2006/metadata/properties" ma:root="true" ma:fieldsID="b2692dd68f5835c2ff434d4f4dfbbbf5" ns2:_="" ns3:_="">
    <xsd:import namespace="caafa486-c8c6-4126-8584-9461743b94b8"/>
    <xsd:import namespace="4a36af2b-7ead-4ec1-93d6-e5abca867a59"/>
    <xsd:element name="properties">
      <xsd:complexType>
        <xsd:sequence>
          <xsd:element name="documentManagement">
            <xsd:complexType>
              <xsd:all>
                <xsd:element ref="ns2:a268bd75e1b244f3a1b9f8155fb9a272" minOccurs="0"/>
                <xsd:element ref="ns3:TaxCatchAll" minOccurs="0"/>
                <xsd:element ref="ns2:l888f8071d354a769439e08a97e4c2e5"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fa486-c8c6-4126-8584-9461743b94b8" elementFormDefault="qualified">
    <xsd:import namespace="http://schemas.microsoft.com/office/2006/documentManagement/types"/>
    <xsd:import namespace="http://schemas.microsoft.com/office/infopath/2007/PartnerControls"/>
    <xsd:element name="a268bd75e1b244f3a1b9f8155fb9a272" ma:index="9" nillable="true" ma:taxonomy="true" ma:internalName="a268bd75e1b244f3a1b9f8155fb9a272" ma:taxonomyFieldName="RecordType" ma:displayName="Record Type" ma:indexed="true" ma:default="" ma:fieldId="{a268bd75-e1b2-44f3-a1b9-f8155fb9a272}" ma:sspId="2ac42e1f-8393-410e-9ca5-f333132f5efe" ma:termSetId="73e0914c-ccd4-4abf-b423-86f4d75a03d7" ma:anchorId="00000000-0000-0000-0000-000000000000" ma:open="false" ma:isKeyword="false">
      <xsd:complexType>
        <xsd:sequence>
          <xsd:element ref="pc:Terms" minOccurs="0" maxOccurs="1"/>
        </xsd:sequence>
      </xsd:complexType>
    </xsd:element>
    <xsd:element name="l888f8071d354a769439e08a97e4c2e5" ma:index="12" nillable="true" ma:taxonomy="true" ma:internalName="l888f8071d354a769439e08a97e4c2e5" ma:taxonomyFieldName="Keywords" ma:displayName="Keywords" ma:default="" ma:fieldId="{5888f807-1d35-4a76-9439-e08a97e4c2e5}" ma:sspId="2ac42e1f-8393-410e-9ca5-f333132f5efe" ma:termSetId="538d7280-86cb-47cd-9b3d-a36b8a65047e" ma:anchorId="00000000-0000-0000-0000-000000000000"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36af2b-7ead-4ec1-93d6-e5abca867a5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12747f4-94dd-4805-94a1-e31d636e3d65}" ma:internalName="TaxCatchAll" ma:showField="CatchAllData" ma:web="4a36af2b-7ead-4ec1-93d6-e5abca867a59">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268bd75e1b244f3a1b9f8155fb9a272 xmlns="caafa486-c8c6-4126-8584-9461743b94b8">
      <Terms xmlns="http://schemas.microsoft.com/office/infopath/2007/PartnerControls"/>
    </a268bd75e1b244f3a1b9f8155fb9a272>
    <l888f8071d354a769439e08a97e4c2e5 xmlns="caafa486-c8c6-4126-8584-9461743b94b8">
      <Terms xmlns="http://schemas.microsoft.com/office/infopath/2007/PartnerControls"/>
    </l888f8071d354a769439e08a97e4c2e5>
    <TaxCatchAll xmlns="4a36af2b-7ead-4ec1-93d6-e5abca867a59" xsi:nil="true"/>
    <SharedWithUsers xmlns="4a36af2b-7ead-4ec1-93d6-e5abca867a59">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6FD8C6-348C-4649-B569-79B6078BA7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fa486-c8c6-4126-8584-9461743b94b8"/>
    <ds:schemaRef ds:uri="4a36af2b-7ead-4ec1-93d6-e5abca867a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604EEA-6AB2-4467-A6CA-B58DCD168B74}">
  <ds:schemaRefs>
    <ds:schemaRef ds:uri="http://schemas.microsoft.com/office/infopath/2007/PartnerControls"/>
    <ds:schemaRef ds:uri="http://www.w3.org/XML/1998/namespace"/>
    <ds:schemaRef ds:uri="http://schemas.microsoft.com/office/2006/documentManagement/types"/>
    <ds:schemaRef ds:uri="4a36af2b-7ead-4ec1-93d6-e5abca867a59"/>
    <ds:schemaRef ds:uri="http://schemas.microsoft.com/office/2006/metadata/properties"/>
    <ds:schemaRef ds:uri="http://purl.org/dc/elements/1.1/"/>
    <ds:schemaRef ds:uri="caafa486-c8c6-4126-8584-9461743b94b8"/>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6F7D05C4-45E6-4B96-8063-DE65761AC5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209</vt:i4>
      </vt:variant>
    </vt:vector>
  </HeadingPairs>
  <TitlesOfParts>
    <vt:vector size="226" baseType="lpstr">
      <vt:lpstr>Information</vt:lpstr>
      <vt:lpstr>Assumptions</vt:lpstr>
      <vt:lpstr>1 Inc and Exp</vt:lpstr>
      <vt:lpstr>2 Financial position</vt:lpstr>
      <vt:lpstr>3 Cash flow</vt:lpstr>
      <vt:lpstr>4 Income</vt:lpstr>
      <vt:lpstr>5 Research</vt:lpstr>
      <vt:lpstr>6 Fees</vt:lpstr>
      <vt:lpstr>7 FTEs</vt:lpstr>
      <vt:lpstr>7a FTE Domicile</vt:lpstr>
      <vt:lpstr>8 Cost centre</vt:lpstr>
      <vt:lpstr>9 Staff</vt:lpstr>
      <vt:lpstr>10 Severance</vt:lpstr>
      <vt:lpstr>11 Remuneration</vt:lpstr>
      <vt:lpstr>12 Capital</vt:lpstr>
      <vt:lpstr>13 Commitments</vt:lpstr>
      <vt:lpstr>14 Access &amp; Participation</vt:lpstr>
      <vt:lpstr>'1 Inc and Exp'!Print_Area</vt:lpstr>
      <vt:lpstr>'10 Severance'!Print_Area</vt:lpstr>
      <vt:lpstr>'11 Remuneration'!Print_Area</vt:lpstr>
      <vt:lpstr>'12 Capital'!Print_Area</vt:lpstr>
      <vt:lpstr>'13 Commitments'!Print_Area</vt:lpstr>
      <vt:lpstr>'14 Access &amp; Participation'!Print_Area</vt:lpstr>
      <vt:lpstr>'2 Financial position'!Print_Area</vt:lpstr>
      <vt:lpstr>'3 Cash flow'!Print_Area</vt:lpstr>
      <vt:lpstr>'4 Income'!Print_Area</vt:lpstr>
      <vt:lpstr>'5 Research'!Print_Area</vt:lpstr>
      <vt:lpstr>'6 Fees'!Print_Area</vt:lpstr>
      <vt:lpstr>'7 FTEs'!Print_Area</vt:lpstr>
      <vt:lpstr>'8 Cost centre'!Print_Area</vt:lpstr>
      <vt:lpstr>'9 Staff'!Print_Area</vt:lpstr>
      <vt:lpstr>Information!Print_Area</vt:lpstr>
      <vt:lpstr>'1 Inc and Exp'!Print_Titles</vt:lpstr>
      <vt:lpstr>'10 Severance'!Print_Titles</vt:lpstr>
      <vt:lpstr>'2 Financial position'!Print_Titles</vt:lpstr>
      <vt:lpstr>'3 Cash flow'!Print_Titles</vt:lpstr>
      <vt:lpstr>'4 Income'!Print_Titles</vt:lpstr>
      <vt:lpstr>'5 Research'!Print_Titles</vt:lpstr>
      <vt:lpstr>'6 Fees'!Print_Titles</vt:lpstr>
      <vt:lpstr>'8 Cost centre'!Print_Titles</vt:lpstr>
      <vt:lpstr>'9 Staff'!Print_Titles</vt:lpstr>
      <vt:lpstr>T10_datacols_a1</vt:lpstr>
      <vt:lpstr>T10_datacols_a2</vt:lpstr>
      <vt:lpstr>T10_datacols_b1</vt:lpstr>
      <vt:lpstr>T10_datacols_b2</vt:lpstr>
      <vt:lpstr>T10_datacols_c1</vt:lpstr>
      <vt:lpstr>T10_datacols_c2</vt:lpstr>
      <vt:lpstr>T10_hide</vt:lpstr>
      <vt:lpstr>T10_hidecols_A</vt:lpstr>
      <vt:lpstr>T10_hidecols1</vt:lpstr>
      <vt:lpstr>T10_hidecols2</vt:lpstr>
      <vt:lpstr>T10_hiderows</vt:lpstr>
      <vt:lpstr>T10_hiderows1</vt:lpstr>
      <vt:lpstr>T10_rowtags_a1</vt:lpstr>
      <vt:lpstr>T10_rowtags_a2</vt:lpstr>
      <vt:lpstr>T10_rowtags_a3</vt:lpstr>
      <vt:lpstr>T10_rowtags_a4</vt:lpstr>
      <vt:lpstr>T10_rowtags_b</vt:lpstr>
      <vt:lpstr>T10_rowtags_c</vt:lpstr>
      <vt:lpstr>T10_rowvars</vt:lpstr>
      <vt:lpstr>T10pre_datacols</vt:lpstr>
      <vt:lpstr>T11_1a_1</vt:lpstr>
      <vt:lpstr>T11_1a_2</vt:lpstr>
      <vt:lpstr>T11_1a_3</vt:lpstr>
      <vt:lpstr>T11_1a_4</vt:lpstr>
      <vt:lpstr>T11_1b_1</vt:lpstr>
      <vt:lpstr>T11_1b_2</vt:lpstr>
      <vt:lpstr>T11_1b_3</vt:lpstr>
      <vt:lpstr>T11_1b_4</vt:lpstr>
      <vt:lpstr>T11_1c_1</vt:lpstr>
      <vt:lpstr>T11_1c_2</vt:lpstr>
      <vt:lpstr>T11_1c_3</vt:lpstr>
      <vt:lpstr>T11_1c_4</vt:lpstr>
      <vt:lpstr>T11_datacols_a1</vt:lpstr>
      <vt:lpstr>T11_datacols_a2</vt:lpstr>
      <vt:lpstr>T11_datacols_b1</vt:lpstr>
      <vt:lpstr>T11_datacols_b2</vt:lpstr>
      <vt:lpstr>T11_datacols_b3</vt:lpstr>
      <vt:lpstr>T11_datacols_b4</vt:lpstr>
      <vt:lpstr>T11_datacols_b5</vt:lpstr>
      <vt:lpstr>T11_datacols_c1</vt:lpstr>
      <vt:lpstr>T11_datacols_c2</vt:lpstr>
      <vt:lpstr>T11_datacols_c3</vt:lpstr>
      <vt:lpstr>T11_datacols_c4</vt:lpstr>
      <vt:lpstr>T11_datacols_c5</vt:lpstr>
      <vt:lpstr>T11_datacols_d1</vt:lpstr>
      <vt:lpstr>T11_datacols_d2</vt:lpstr>
      <vt:lpstr>T11_datacols_e1</vt:lpstr>
      <vt:lpstr>T11_datacols_e2</vt:lpstr>
      <vt:lpstr>T11_hide</vt:lpstr>
      <vt:lpstr>T11_hidecols_A</vt:lpstr>
      <vt:lpstr>T11_hidecols1</vt:lpstr>
      <vt:lpstr>T11_hidecols2</vt:lpstr>
      <vt:lpstr>T11_hiderows</vt:lpstr>
      <vt:lpstr>T11_hiderows1</vt:lpstr>
      <vt:lpstr>T11_rowtags_a1</vt:lpstr>
      <vt:lpstr>T11_rowtags_a10</vt:lpstr>
      <vt:lpstr>T11_rowtags_a2</vt:lpstr>
      <vt:lpstr>T11_rowtags_a3</vt:lpstr>
      <vt:lpstr>T11_rowtags_a4</vt:lpstr>
      <vt:lpstr>T11_rowtags_a5</vt:lpstr>
      <vt:lpstr>T11_rowtags_a6</vt:lpstr>
      <vt:lpstr>T11_rowtags_a7</vt:lpstr>
      <vt:lpstr>T11_rowtags_a8</vt:lpstr>
      <vt:lpstr>T11_rowtags_a9</vt:lpstr>
      <vt:lpstr>T11_rowtags_b</vt:lpstr>
      <vt:lpstr>T11_rowtags_c</vt:lpstr>
      <vt:lpstr>T11_rowtags_d1</vt:lpstr>
      <vt:lpstr>T11_rowtags_d2</vt:lpstr>
      <vt:lpstr>T11_rowtags_d3</vt:lpstr>
      <vt:lpstr>T11_rowtags_d4</vt:lpstr>
      <vt:lpstr>T11_rowtags_d5</vt:lpstr>
      <vt:lpstr>T11_rowtags_d6</vt:lpstr>
      <vt:lpstr>T11_rowtags_d7</vt:lpstr>
      <vt:lpstr>T11_rowtags_e1</vt:lpstr>
      <vt:lpstr>T11_rowtags_e2</vt:lpstr>
      <vt:lpstr>T11_rowtags_e3</vt:lpstr>
      <vt:lpstr>T11_rowvars</vt:lpstr>
      <vt:lpstr>T11pre_datacols</vt:lpstr>
      <vt:lpstr>T11pre_datacols1</vt:lpstr>
      <vt:lpstr>T11pre_datacols2</vt:lpstr>
      <vt:lpstr>T11pre_datacols3</vt:lpstr>
      <vt:lpstr>T11pre_datacols4</vt:lpstr>
      <vt:lpstr>T12_datacols1</vt:lpstr>
      <vt:lpstr>T12_datacols2</vt:lpstr>
      <vt:lpstr>T12_hide</vt:lpstr>
      <vt:lpstr>T12_hidecols</vt:lpstr>
      <vt:lpstr>T12_hidecols1</vt:lpstr>
      <vt:lpstr>T12_hidecols2</vt:lpstr>
      <vt:lpstr>T12_hiderows</vt:lpstr>
      <vt:lpstr>T12_rowtags1</vt:lpstr>
      <vt:lpstr>T12_rowtags2</vt:lpstr>
      <vt:lpstr>T12_rowtags3</vt:lpstr>
      <vt:lpstr>T12_rowtags4</vt:lpstr>
      <vt:lpstr>T12_rowvars</vt:lpstr>
      <vt:lpstr>T13_datacols1</vt:lpstr>
      <vt:lpstr>T13_datacols3</vt:lpstr>
      <vt:lpstr>T13_hide</vt:lpstr>
      <vt:lpstr>T13_hidecols</vt:lpstr>
      <vt:lpstr>T13_hidecols1</vt:lpstr>
      <vt:lpstr>T13_hidecols2</vt:lpstr>
      <vt:lpstr>T13_hiderows</vt:lpstr>
      <vt:lpstr>T13_hiderows1</vt:lpstr>
      <vt:lpstr>T13_rowtags</vt:lpstr>
      <vt:lpstr>T13_rowvars</vt:lpstr>
      <vt:lpstr>T13pre_datacols</vt:lpstr>
      <vt:lpstr>T14_datacols1</vt:lpstr>
      <vt:lpstr>T14_datacols2</vt:lpstr>
      <vt:lpstr>T14_hide</vt:lpstr>
      <vt:lpstr>T14_hidecols_A</vt:lpstr>
      <vt:lpstr>T14_hidecols1</vt:lpstr>
      <vt:lpstr>T14_hidecols2</vt:lpstr>
      <vt:lpstr>T14_hidecols3</vt:lpstr>
      <vt:lpstr>T14_rowtags1</vt:lpstr>
      <vt:lpstr>T14_rowvars</vt:lpstr>
      <vt:lpstr>T14pre_datacols1</vt:lpstr>
      <vt:lpstr>T14pre_datacols2</vt:lpstr>
      <vt:lpstr>T15_datacols1</vt:lpstr>
      <vt:lpstr>T15_datacols2</vt:lpstr>
      <vt:lpstr>T15_hide</vt:lpstr>
      <vt:lpstr>T15_hidecols_A</vt:lpstr>
      <vt:lpstr>T15_hidecols1</vt:lpstr>
      <vt:lpstr>T15_hidecols2</vt:lpstr>
      <vt:lpstr>T15_hiderows</vt:lpstr>
      <vt:lpstr>T15_hiderows1</vt:lpstr>
      <vt:lpstr>T15_rowtags1</vt:lpstr>
      <vt:lpstr>T15_rowtags2</vt:lpstr>
      <vt:lpstr>T15_rowtags3</vt:lpstr>
      <vt:lpstr>T15_rowvars</vt:lpstr>
      <vt:lpstr>T7_hide</vt:lpstr>
      <vt:lpstr>T7_hidecols_A</vt:lpstr>
      <vt:lpstr>T7_hidecols1</vt:lpstr>
      <vt:lpstr>T7_hidecols2</vt:lpstr>
      <vt:lpstr>T7_rowtags1</vt:lpstr>
      <vt:lpstr>T7_rowtags2</vt:lpstr>
      <vt:lpstr>T7_rowtags3</vt:lpstr>
      <vt:lpstr>T7_rowvars</vt:lpstr>
      <vt:lpstr>T8_datacols1</vt:lpstr>
      <vt:lpstr>T8_datacols2</vt:lpstr>
      <vt:lpstr>T8_hide</vt:lpstr>
      <vt:lpstr>T8_hidecols</vt:lpstr>
      <vt:lpstr>T8_hidecols1</vt:lpstr>
      <vt:lpstr>T8_hidecols2</vt:lpstr>
      <vt:lpstr>T8_hidecols3</vt:lpstr>
      <vt:lpstr>T8_hidecols4</vt:lpstr>
      <vt:lpstr>T8_hidecols5</vt:lpstr>
      <vt:lpstr>T8_hidecols6</vt:lpstr>
      <vt:lpstr>T8_hidecols7</vt:lpstr>
      <vt:lpstr>T8_hidecols8</vt:lpstr>
      <vt:lpstr>T8_hiderows_A</vt:lpstr>
      <vt:lpstr>T8_hiderows_B</vt:lpstr>
      <vt:lpstr>T8_hiderows_C</vt:lpstr>
      <vt:lpstr>T8_hiderows1</vt:lpstr>
      <vt:lpstr>T8_hiderows2</vt:lpstr>
      <vt:lpstr>T8_hiderows3</vt:lpstr>
      <vt:lpstr>T8_hiderows4</vt:lpstr>
      <vt:lpstr>T8_hiderows5</vt:lpstr>
      <vt:lpstr>T8_hiderowsB</vt:lpstr>
      <vt:lpstr>T8_rowtags1</vt:lpstr>
      <vt:lpstr>T8_rowtags2</vt:lpstr>
      <vt:lpstr>T8_rowtags3</vt:lpstr>
      <vt:lpstr>T8_rowtags4</vt:lpstr>
      <vt:lpstr>T8_rowtags5</vt:lpstr>
      <vt:lpstr>T8_rowtags6</vt:lpstr>
      <vt:lpstr>T8_rowtags7</vt:lpstr>
      <vt:lpstr>T8_rowtags8</vt:lpstr>
      <vt:lpstr>T8_rowtags9</vt:lpstr>
      <vt:lpstr>T8_rowvars</vt:lpstr>
      <vt:lpstr>T9_datacols1</vt:lpstr>
      <vt:lpstr>T9_datacols2</vt:lpstr>
      <vt:lpstr>T9_hide</vt:lpstr>
      <vt:lpstr>T9_hidecols_A</vt:lpstr>
      <vt:lpstr>T9_hidecols1</vt:lpstr>
      <vt:lpstr>T9_hidecols2</vt:lpstr>
      <vt:lpstr>T9_hidecols3</vt:lpstr>
      <vt:lpstr>T9_hidecols4</vt:lpstr>
      <vt:lpstr>T9_hiderows</vt:lpstr>
      <vt:lpstr>T9_hiderows1</vt:lpstr>
      <vt:lpstr>T9_hiderows2</vt:lpstr>
      <vt:lpstr>T9_rowtags1</vt:lpstr>
      <vt:lpstr>T9_rowtags2</vt:lpstr>
      <vt:lpstr>T9_rowtags3</vt:lpstr>
      <vt:lpstr>T9_rowtags4</vt:lpstr>
      <vt:lpstr>T9_rowtags5</vt:lpstr>
      <vt:lpstr>T9_rowvars</vt:lpstr>
      <vt:lpstr>T9pre_datacols</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Financial Return 2024 sample workbook</dc:title>
  <dc:subject/>
  <dc:creator>Laura Davies [7419]</dc:creator>
  <cp:keywords/>
  <dc:description/>
  <cp:lastModifiedBy>Sara Carroll</cp:lastModifiedBy>
  <cp:revision/>
  <dcterms:created xsi:type="dcterms:W3CDTF">2019-05-01T16:29:17Z</dcterms:created>
  <dcterms:modified xsi:type="dcterms:W3CDTF">2024-05-23T10:13:47Z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0x01010000743DE36F067A46BE523E365A9B058F</vt:lpwstr>
  </property>
  <property fmtid="{D5CDD505-2E9C-101B-9397-08002B2CF9AE}" pid="3" name="RecordType">
    <vt:lpwstr/>
  </property>
  <property fmtid="{D5CDD505-2E9C-101B-9397-08002B2CF9AE}" pid="4" name="Order">
    <vt:r8>1200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